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0"/>
  </bookViews>
  <sheets>
    <sheet name="Πίνακας 2" sheetId="1" r:id="rId1"/>
  </sheets>
  <definedNames/>
  <calcPr fullCalcOnLoad="1"/>
</workbook>
</file>

<file path=xl/sharedStrings.xml><?xml version="1.0" encoding="utf-8"?>
<sst xmlns="http://schemas.openxmlformats.org/spreadsheetml/2006/main" count="195" uniqueCount="154">
  <si>
    <t xml:space="preserve">Κωδικός έργου </t>
  </si>
  <si>
    <t>Τίτλος έργου</t>
  </si>
  <si>
    <t xml:space="preserve">Εγκεκριμένος προυπ/μός έργου </t>
  </si>
  <si>
    <t>Αριθμός εγγράφου πιστοποίησης υποχρέωσης</t>
  </si>
  <si>
    <t>Ημερ/νία εγγράφου πιστοποιημένης υποχρέωσης</t>
  </si>
  <si>
    <t>Τίτλος εγγράφου πιστοποιημένης υποχρέωσης</t>
  </si>
  <si>
    <t>Ποσό πιστοποιημένης υποχρεωσης</t>
  </si>
  <si>
    <t>ΑΦΜ Αναδόχου</t>
  </si>
  <si>
    <t>Αριθμός παραστατικού πληρωμής</t>
  </si>
  <si>
    <t xml:space="preserve">Ποσό Πληρωμής </t>
  </si>
  <si>
    <t xml:space="preserve">Ημ/νία Εξόφλησης </t>
  </si>
  <si>
    <t xml:space="preserve">Είδος παραστατικού πληρωμής </t>
  </si>
  <si>
    <t xml:space="preserve">Εκκρεμείς Δεσμεύσεις </t>
  </si>
  <si>
    <t xml:space="preserve">Απλήρωτες Υποχρεώσεις </t>
  </si>
  <si>
    <t xml:space="preserve">Ημερομηνία υποχρέωσης εξόφλησης </t>
  </si>
  <si>
    <t>Εκκρεμείς Οφειλές &lt;=90 ημερών</t>
  </si>
  <si>
    <t>Ληξιπρόθεσμες Οφειλές &gt;90 ημερών</t>
  </si>
  <si>
    <t xml:space="preserve">Σχόλια  </t>
  </si>
  <si>
    <t>από 1-30 ημέρες</t>
  </si>
  <si>
    <t>από 31-60 ημέρες</t>
  </si>
  <si>
    <t>από 61-90 ημέρες</t>
  </si>
  <si>
    <t>(3)</t>
  </si>
  <si>
    <t>(4)</t>
  </si>
  <si>
    <t>(5)</t>
  </si>
  <si>
    <t>(6)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</si>
  <si>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</si>
  <si>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</si>
  <si>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</si>
  <si>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</si>
  <si>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</si>
  <si>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</si>
  <si>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</si>
  <si>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</si>
  <si>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</si>
  <si>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</si>
  <si>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</si>
  <si>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</si>
  <si>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</si>
  <si>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</si>
  <si>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</si>
  <si>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</si>
  <si>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</si>
  <si>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</si>
  <si>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</si>
  <si>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Τραπεζικό υπόλοιπο</t>
  </si>
  <si>
    <t>Αριθμός τραπεζικού Λογαριασμού Τράπεζα της Ελλάδος</t>
  </si>
  <si>
    <t>Τίτλος υποέργου</t>
  </si>
  <si>
    <t xml:space="preserve">Ο πίνακας συμπληρώνεται και τα στοιχεία τηρούνται απο τις Οικονομικές Υπηρεσίες του Φορέα Χρηματοδότησης (αρμόδιο τμήμα για το ΠΔΕ) που υποχρεούται να εκδίδει αναφορές σε μηνιαία βάση </t>
  </si>
  <si>
    <t>Τα ποσά αρθροίζονται σε επίπεδο ενάριθμου, ΣΑ, σύνολο ειδικού Φορέα και σύνολο Φορέα</t>
  </si>
  <si>
    <t xml:space="preserve">Συμπλήρωση στηλών: </t>
  </si>
  <si>
    <t>(1)</t>
  </si>
  <si>
    <t>(2)</t>
  </si>
  <si>
    <t>Συμπληρώνεται ο κωδικός του έργου στο ΠΔΕ (ενάριθμο)</t>
  </si>
  <si>
    <t>Συμπληρώνεται ο τίτλος του έργου στο ΠΔΕ</t>
  </si>
  <si>
    <t xml:space="preserve">Συμπληρώνεται ο εγκεκριμένος προυπολογισμός του έργου </t>
  </si>
  <si>
    <t>Καταγράφεται ο αριθμός του εγγράφου με το οποίο παραλαμβάνονται σύμφωνα με την κείμενη νομοθεσία πιστοποιημένες εργασίες έργων ΠΔΕ (π.χ. λογαριασμοί έργων, εντολές πληρωμής ή παρόμοια παραστστατικά)</t>
  </si>
  <si>
    <t>Καταγράφεται η ημερομηνία του εγγράφου με το οποίο παραλαμβάνονται σύμφωνα με την κείμενη νομοθεσία πιστοποιημένες εργασίες έργων ΠΔΕ (π.χ. λογαριασμοί έργων -εντολές πληρωμής ή παρόμοια παραστστατικά)</t>
  </si>
  <si>
    <t>Καταγράφεται συνοπτικά  ο τίτλος του εγγράφου παραλαβής πιστοποιημένων εργασιών που έχουν παραληφθεί σύμφωνα με την κείμενη νομοθεσία</t>
  </si>
  <si>
    <t>Καταγράφεται το ποσό των πιστοποιημένων εργασιών που έχουν παραληφθεί σύμφωνα με την κείμενη νομοθεσία</t>
  </si>
  <si>
    <t>Καταγράφονται ο αριθμός του τιμολογίου ή του ισοδύναμου εγγράφου</t>
  </si>
  <si>
    <t>Καταγράφεται ο τίτλος του τιμολογίου ή του ισοδύναμου εγγράφου</t>
  </si>
  <si>
    <t>Καταγράφονται η ημερομηνία έκδοσης του τιμολογίου ή του ισοδύναμου εγγράφου</t>
  </si>
  <si>
    <t>Καταγράφεται ο ΑΦΜ του αναδόχου ή πιστωτή</t>
  </si>
  <si>
    <t>Καταγράφεται το συνολικό ποσό του τιμολογίου (συμπεριλαμβανόμενων των κρατήσεων και του ΦΠΑ)</t>
  </si>
  <si>
    <t>Καταχωρείται ο αριθμός του παραστατικού πληρωμής</t>
  </si>
  <si>
    <t>Καταχωρείται το ποσό πληρωμής</t>
  </si>
  <si>
    <t>Αναγράφεται η ημερομηνία εξόφλησης</t>
  </si>
  <si>
    <t>Καταχωρείται το είδος του παραστατικού πληρωμής (π.χ. χρηματικό ένταλμα, εντολή μεταφοράς κ.λ.π.)</t>
  </si>
  <si>
    <t>Καταχωρείται η ημερομηνία υποχρέωσης εξόφλησης όπως προκύπτει από τη συμβατική υποχρέωση. Στη περίπτωση που δεν υπάρχει καταχωρείται η ημερομηνία έκδοσης του τιμολογίου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</si>
  <si>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1 - 30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</si>
  <si>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31 - 60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</si>
  <si>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61 - 90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</si>
  <si>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πάνω από 90 ημέρες έχουν καταστεί δηλαδή ληξιπρόθεσμες οφειλές</t>
  </si>
  <si>
    <t>Καταγράφονται πιθανά σχόλια ή παρατηρήσεις για τη συγκεκριμένη εγγραφή</t>
  </si>
  <si>
    <t>Συμπληρώνεται ο τίτλος του υποέργου στο ΠΔΕ</t>
  </si>
  <si>
    <t>Συμπληρώνεται Αριθμός τραπεζικού Λογαριασμού Τράπεζα της Ελλάδος του έργου ή του υποέργου από τον υπόλογο</t>
  </si>
  <si>
    <t>Συμπληρώνεται το Τραπεζικό υπόλοιπο στο έργο</t>
  </si>
  <si>
    <t>(7)</t>
  </si>
  <si>
    <t>(8)</t>
  </si>
  <si>
    <t>Προκύπτει από την διαφορά των ποσών των στηλών (10) και (17) και αφορά υποχρεώσεις για αγαθά και υπηρεσίες που έχουν παραληφθεί ανεξάρτητα εάν τα τιμολόγια ή τα ισοδύναμα έγγραφα έχουν παραδοθεί.</t>
  </si>
  <si>
    <t>Προκύπτει από την διαφορά των στηλών (17) και (15) και αφορά τις υποχρεώσεις για τις οποίες έχει παραδοθεί τιμολόγιο αλλά δεν έχει εκδοθεί αντίστοιχος τίτλος πληρωμής.</t>
  </si>
  <si>
    <t>Αύξων Αριθμός</t>
  </si>
  <si>
    <t>(0)</t>
  </si>
  <si>
    <t>Συμπληρώνεται ο αύξων αριθμός της Δέσμευσης</t>
  </si>
  <si>
    <t>(20)=(10)-(17)</t>
  </si>
  <si>
    <t>(21)=(15)-(17)</t>
  </si>
  <si>
    <t>2006ΕΠ00130153</t>
  </si>
  <si>
    <t>2000ΕΠ00130000</t>
  </si>
  <si>
    <t>2003ΕΠ00130143</t>
  </si>
  <si>
    <t>2009ΕΠ00130002</t>
  </si>
  <si>
    <t>2006ΕΠ00130217</t>
  </si>
  <si>
    <t>ΑΝΑΠΛΑΣΗ - ΚΑΤΑΣΚΕΥΗ ΟΔΩΝ Δ.Δ. ΕΠΙΤΑΛΙΟΥ</t>
  </si>
  <si>
    <t>ΒΕΛΤΙΩΣΗ ΟΔΟΥ ΑΓΡΙΝΙΟ-ΔΟΚΙΜΙ-ΠΛΑΤΑΝΟΣ-ΚΑΛΥΒΙΑ-ΑΓ. ΓΕΩΡΓΙΟΣ-Ν. ΓΕΦΥΡΑ ΑΧΕΛΩΟΥ</t>
  </si>
  <si>
    <t>ΚΑΤΑΡΤΙΣΗ ΣΕ ΠΛΗΘΥΣΜΟ ΤΣΙΓΓΑΝΩΝ ΚΑΙ ΛΟΙΠΟ ΠΛΗΘΥΣΜΟ ΠΕΡΙΟΧΗΣ ΑΝΑΠΛΑΣΗΣ Δ. ΜΕΣΟΛΟΓΓΙΟΥ ΑΠΌ ΤΟ ΔΗΜΟ Ι.Π. ΜΕΣΟΛΟΓΓΙΟΥ</t>
  </si>
  <si>
    <t>ΑΝΑΠΤΥΞΗ ΕΥΡΥΖΩΝΙΚΟΥ ΔΙΚΤΥΟΥ ΠΑΡΟΧΗΣ ΑΣΥΡΜΑΤΗΣ ΠΡΟΣΒΑΣΗΣ ΜΕΣΩ WI-FI HOT SPORS ΣΤΟΝ Δ. ΠΑΙΩΝ</t>
  </si>
  <si>
    <t>9165</t>
  </si>
  <si>
    <t>5168</t>
  </si>
  <si>
    <t>1054</t>
  </si>
  <si>
    <t>1351</t>
  </si>
  <si>
    <t>ΝΕΟΣ</t>
  </si>
  <si>
    <t>2306600130217014</t>
  </si>
  <si>
    <t>001904521</t>
  </si>
  <si>
    <t xml:space="preserve">ΥΠΟΒΟΛΗ ΔΙΚΑΙΟΛΟΓΗΤΙΚΩΝ </t>
  </si>
  <si>
    <t xml:space="preserve">6ος ΛΟΓΑΡΙΑΣΜΟΣ </t>
  </si>
  <si>
    <t>2306600130153012</t>
  </si>
  <si>
    <t xml:space="preserve">ΥΠΟΒΟΛΗ 10ου ΛΟΓΑΡΙΑΣΜΟΥ </t>
  </si>
  <si>
    <t>ΕΚΚΡΕΜΟΥΝ ΔΙΚΑΙΟΛΟΓΗΤΙΚΑ</t>
  </si>
  <si>
    <t>2300600130000022</t>
  </si>
  <si>
    <t>8ος ΛΟΓ/ΣΜΟΣ ΤΟΥ ΕΡΓΟΥ "ΟΛΟΚΛΗΡΩΣΗ ΒΕΛΤΙΩΣΗΣ ΟΔΟΥ ΑΓΡΙΝΙΟ-ΔΟΚΙΜΙ-ΠΛΑΤΑΝΟΣ-ΚΑΛΥΒΙΑ-ΑΓ.ΓΕΩΡΓΙΟΣ-Ν.ΓΕΦΥΡΑ ΑΧΕΛΩΟΥ"</t>
  </si>
  <si>
    <t>ΑΠΟΣΤΟΛΗ 8ου ΛΟΓ/ΣΜΟΥ ΤΟΥ ΕΡΓΟΥ "ΟΛΟΚΛΗΡΩΣΗ ΒΕΛΤΙΩΣΗΣ ΟΔΟΥ ΑΓΡΙΝΙΟ-ΔΟΚΙΜΙ-ΠΛΑΤΑΝΟΣ-ΚΑΛΥΒΙΑ-ΑΓ.ΓΕΩΡΓΙΟΣ-Ν.ΓΕΦΥΡΑ ΑΧΕΛΩΟΥ"</t>
  </si>
  <si>
    <t>243</t>
  </si>
  <si>
    <t>2303600130143016</t>
  </si>
  <si>
    <t>ΠΛΗΡΩΜΗ ΔΑΠΑΝΩΝ</t>
  </si>
  <si>
    <t>ΕΠΙΧΟΡΗΓΗΣΗ ΣΤΗΝ ΚΟΙΝΩΦΕΛΗ ΕΠΙΧΕΙΡΗΣΗ ΤΟΥ Δ. ΑΓΡΙΝΙΟΥ (ΚΕΔΑ) ΓΙΑ ΤΟ ΕΡΓΟ "ΔΗΜΙΟΥΡΓΙΑ ΜΟΝΑΔΑΣ ΙΑΤΡΟΚΟΙΝΩΝΙΚΟΥ ΚΕΝΤΡΟΥ ΓΙΑ ΤΟΝ ΤΣΙΓΓΑΝΙΚΟ ΠΛΗΘΥΣΜΟ ΣΤΗΝ ΠΕΡΙΟΧΗ ΕΘΝΙΚΟΥ ΣΤΑΔΙΟΥ" ΣΤΟ ΔΗΜΟ ΑΓΡΙΝΙΟΥ</t>
  </si>
  <si>
    <t>2011ΕΠ00130000</t>
  </si>
  <si>
    <t>2311600130000016</t>
  </si>
  <si>
    <t>583</t>
  </si>
  <si>
    <t>2002ΕΠ00130058</t>
  </si>
  <si>
    <t>ΕΣΩΤΕΡΙΚΗ ΟΔΟΠΟΙΙΑ ΚΑΙ ΑΠΟΡΡΟΗ ΟΜΒΡΙΩΝ ΜΕΝΙΔΙΟΥ Ν. ΑΙΤΩΛ/ΝΙΑΣ ΑΠΌ ΤΟ ΔΗΜΟ ΜΕΝΙΔΙΟΥ</t>
  </si>
  <si>
    <t>2302600130058014</t>
  </si>
  <si>
    <t>8633</t>
  </si>
  <si>
    <t xml:space="preserve">ΑΠΟΣΤΟΛΗ 5ου ΛΟΓ/ΣΜΟΥ ΤΟΥ ΕΡΓΟΥ ΕΣΩΤΕΡΙΚΗ ΟΔΟΠΟΙΙΑ ΚΑΙ ΑΠΟΡΡΟΗ ΟΜΒΡΙΩΝ ΜΕΝΙΔΙΟΥ Ν. ΑΙΤΩΛ/ΝΙΑΣ ΑΠΌ ΤΟ ΔΗΜΟ ΜΕΝΙΔΙΟΥ </t>
  </si>
  <si>
    <t>ΚΑΤΑΒΟΛΗ ΑΠΟΛΟΓΙΣΤΙΚΗΣ ΔΟΣΗΣ</t>
  </si>
  <si>
    <t>ΒΕΛΤΙΩΣΗ ΔΑΣΙΚΗΣ ΟΔΟΥ ΖΟΥΜΠΑΤΑ-ΒΕΤΑΙΚΑ ΚΑΙ ΚΑΤΑΣΚΕΥΗ ΤΕΧΝΙΚΩΝ</t>
  </si>
  <si>
    <t xml:space="preserve">ΕΚΚΡΕΜΟΥΝ ΔΙΚΑΙΟΛΟΓΗΤΙΚΑ / ANΑΝΕΝΕΡΓΟ ΕΡΓΟ      </t>
  </si>
  <si>
    <t>2006ΕΠ00130118</t>
  </si>
  <si>
    <t>ΣΥΝΕΧΙΣΗ ΤΗΣ ΠΡΑΞΗΣ: ΕΠΙΧΟΡΗΓΗΣΗ  ΚΟΙΝΩΦΕΛΟΥΣ ΕΠΙΧΕΙΡΗΣΗΣ ΔΗΜΟΥ ΣΚΙΛΛΟΥΝΤΟΣ (ΔΗΚΕΣ) ΓΙΑ ΤΟ ΕΡΓΟ ΔΗΜΙΟΥΡΓΙΑ ΜΟΝΑΔΑΣ "ΒΟΗΘΕΙΑ ΣΤΟ ΣΠΙΤΙ".</t>
  </si>
  <si>
    <t>2306600130118011</t>
  </si>
  <si>
    <t>2004ΕΠ00130017</t>
  </si>
  <si>
    <t>ΕΠΕΚΤΑΣΗ ΑΠΟΧΕΤΕΥΤΙΚΟΥ ΔΙΚΤΥΟΥ ΛΥΜΑΤΩΝ ΝΑΥΠΑΚΤΟΥ</t>
  </si>
  <si>
    <t>2304600130017010</t>
  </si>
  <si>
    <t>ΔΙΑΒΙΒΑΣΗ 11ης ΕΝΤΟΛΗΣ ΠΛΗΡΩΜΗΣ ΑΡΧΙΚΗΣ ΣΥΜΒΑΣΗΣ</t>
  </si>
  <si>
    <t xml:space="preserve">ΔΙΚΑΙΟΛΟΓΗΤΙΚΑ </t>
  </si>
  <si>
    <t>εκτος ΣΑΕΠ 2012</t>
  </si>
  <si>
    <t xml:space="preserve">Αριθμός τιμολογίου &amp; ΗΜΕΡΟΜΗΝΙΑ </t>
  </si>
  <si>
    <t>Αριθμός ισοδύναμου εγγράφου</t>
  </si>
  <si>
    <t>Αντικείμενο ισοδύναμου εγγράφου</t>
  </si>
  <si>
    <t>Ημ/νία ισοδύναμου εγγράφου</t>
  </si>
  <si>
    <t xml:space="preserve">Ποσό ισοδύναμου εγγράφου </t>
  </si>
  <si>
    <t>109/25-02-2013</t>
  </si>
  <si>
    <t>ΑΥΞΗΣΗ ΠΡΟΫΠΟΛΟΓΙΣΜΟΥ ΑΡΧΙΚΗΣ ΣΥΜΒΑΣΗΣ</t>
  </si>
  <si>
    <t>2005εΠ00130008</t>
  </si>
  <si>
    <t>ΕΠΙΧΟΡΗΓΗΣΗ ΚΕΝΤΡΟΥ ΠΛΗΡΟΦΟΡΗΣΗΣ ΚΟΙΝΩΝΙΚΑ ΑΠΟΚΛΕΙΣΜΕΝΩΝ ΟΜΑΔΩΝ ΕΥΞΕΙΝΗ ΠΟΛΗ ΓΙΑ ΤΟ ΙΑΚ ΦΡΟΝΤΙΔΑΣ ΓΙΑ ΤΣΙΓΓΑΝΟΥΣ ΣΤΟ Δ. ΤΜΗΜΑ (ΣΥΝΟΙΚΙΑ ΧΕΛΙΜΟΔΟΥ) ΤΟΥ Δ. ΓΑΣΤΟΥΝΗΣ</t>
  </si>
  <si>
    <t>ΕΠΙΛΕΞΙΜΟΤΗΤΑ</t>
  </si>
  <si>
    <t>ΔΙΚΑΙΟΛΟΓΗΤΙΚΑ</t>
  </si>
  <si>
    <t>333/21-10-2009</t>
  </si>
  <si>
    <t>ΕΝΤΑΛΜΑ ΠΛΗΡΩΜΗΣ</t>
  </si>
  <si>
    <t xml:space="preserve">ΑΥΞΗΣΗ ΠΡΟΫΠΟΛΟΓΙΣΜΟΥ </t>
  </si>
  <si>
    <t>ΕΠΙΚΑΙΡΟΠΟΙΗΣΗ   23/07/14</t>
  </si>
  <si>
    <t>ΣΥΝΟΛΑ</t>
  </si>
  <si>
    <t>2004EP00130017</t>
  </si>
  <si>
    <t xml:space="preserve">ΔΙΑΒΙΒΑΣΗ 2ου  ΛΟΓΑΡΙΑΣΜΟΥ THS 1HS ΣΥΜΠΛΗΡΩΜΑΤΙΚΗΣ </t>
  </si>
  <si>
    <t>01/140/15</t>
  </si>
  <si>
    <t>ΕΠΙΚΑΙΡΟΠΟΙΗΣΗ 17/03/16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</si>
</sst>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\ &quot;€&quot;"/>
    <numFmt numFmtId="169" formatCode="0.E+00"/>
    <numFmt numFmtId="170" formatCode="00000000"/>
    <numFmt numFmtId="171" formatCode="00000"/>
    <numFmt numFmtId="172" formatCode="[$-408]h:mm:ss\ AM/PM"/>
    <numFmt numFmtId="173" formatCode="#,##0.00_ ;[Red]\-#,##0.00\ "/>
    <numFmt numFmtId="174" formatCode="ddd\ dd/mm/yy"/>
    <numFmt numFmtId="175" formatCode="0_ ;[Red]\-0\ "/>
    <numFmt numFmtId="176" formatCode="[$-408]dddd\,\ d\ mmmm\ yyyy"/>
    <numFmt numFmtId="177" formatCode="d/m/yyyy;@"/>
    <numFmt numFmtId="178" formatCode="mmm\-yyyy"/>
  </numFmts>
  <fonts count="49">
    <font>
      <sz val="10"/>
      <name val="Arial Greek"/>
      <family val="0"/>
    </font>
    <font>
      <b/>
      <sz val="8"/>
      <color indexed="8"/>
      <name val="Verdana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name val="Arial"/>
      <family val="0"/>
    </font>
    <font>
      <sz val="8"/>
      <color indexed="8"/>
      <name val="Arial"/>
      <family val="2"/>
    </font>
    <font>
      <sz val="10"/>
      <name val="Verdana"/>
      <family val="2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ahoma"/>
      <family val="2"/>
    </font>
    <font>
      <i/>
      <sz val="12"/>
      <name val="Times New Roman"/>
      <family val="1"/>
    </font>
    <font>
      <b/>
      <sz val="11"/>
      <name val="Arial Greek"/>
      <family val="0"/>
    </font>
    <font>
      <sz val="9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Arial Greek"/>
      <family val="0"/>
    </font>
    <font>
      <sz val="9"/>
      <name val="Arial Greek"/>
      <family val="0"/>
    </font>
    <font>
      <sz val="9"/>
      <color indexed="8"/>
      <name val="Verdana"/>
      <family val="2"/>
    </font>
    <font>
      <b/>
      <u val="single"/>
      <sz val="9"/>
      <color indexed="8"/>
      <name val="Verdana"/>
      <family val="2"/>
    </font>
    <font>
      <b/>
      <sz val="11"/>
      <name val="Times New Roman"/>
      <family val="1"/>
    </font>
    <font>
      <sz val="12"/>
      <name val="Arial Greek"/>
      <family val="0"/>
    </font>
    <font>
      <b/>
      <sz val="10"/>
      <name val="Arial Greek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name val="Arial Greek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7" borderId="1" applyNumberFormat="0" applyAlignment="0" applyProtection="0"/>
    <xf numFmtId="0" fontId="34" fillId="16" borderId="2" applyNumberForma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1" borderId="1" applyNumberFormat="0" applyAlignment="0" applyProtection="0"/>
  </cellStyleXfs>
  <cellXfs count="134">
    <xf numFmtId="0" fontId="0" fillId="0" borderId="0" xfId="0" applyAlignment="1">
      <alignment/>
    </xf>
    <xf numFmtId="49" fontId="5" fillId="24" borderId="10" xfId="34" applyNumberFormat="1" applyFont="1" applyFill="1" applyBorder="1" applyAlignment="1">
      <alignment horizontal="center" vertical="center" wrapText="1"/>
      <protection/>
    </xf>
    <xf numFmtId="49" fontId="5" fillId="22" borderId="10" xfId="34" applyNumberFormat="1" applyFont="1" applyFill="1" applyBorder="1" applyAlignment="1">
      <alignment horizontal="center" vertical="center" wrapText="1"/>
      <protection/>
    </xf>
    <xf numFmtId="49" fontId="5" fillId="25" borderId="10" xfId="34" applyNumberFormat="1" applyFont="1" applyFill="1" applyBorder="1" applyAlignment="1">
      <alignment horizontal="center" vertical="center" wrapText="1"/>
      <protection/>
    </xf>
    <xf numFmtId="49" fontId="7" fillId="3" borderId="10" xfId="34" applyNumberFormat="1" applyFont="1" applyFill="1" applyBorder="1" applyAlignment="1">
      <alignment horizontal="center" vertical="center" wrapText="1"/>
      <protection/>
    </xf>
    <xf numFmtId="0" fontId="9" fillId="0" borderId="0" xfId="34" applyFont="1" applyFill="1">
      <alignment/>
      <protection/>
    </xf>
    <xf numFmtId="0" fontId="9" fillId="0" borderId="0" xfId="34" applyFont="1">
      <alignment/>
      <protection/>
    </xf>
    <xf numFmtId="49" fontId="13" fillId="0" borderId="0" xfId="34" applyNumberFormat="1" applyFont="1" applyAlignment="1">
      <alignment horizontal="left"/>
      <protection/>
    </xf>
    <xf numFmtId="49" fontId="9" fillId="0" borderId="0" xfId="34" applyNumberFormat="1" applyFont="1">
      <alignment/>
      <protection/>
    </xf>
    <xf numFmtId="49" fontId="14" fillId="9" borderId="0" xfId="3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9" fontId="6" fillId="9" borderId="10" xfId="34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49" fontId="5" fillId="24" borderId="11" xfId="34" applyNumberFormat="1" applyFont="1" applyFill="1" applyBorder="1" applyAlignment="1">
      <alignment horizontal="center" vertical="center" wrapText="1"/>
      <protection/>
    </xf>
    <xf numFmtId="1" fontId="5" fillId="22" borderId="10" xfId="34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5" fillId="22" borderId="10" xfId="34" applyNumberFormat="1" applyFont="1" applyFill="1" applyBorder="1" applyAlignment="1">
      <alignment horizontal="center" vertical="center" wrapText="1"/>
      <protection/>
    </xf>
    <xf numFmtId="168" fontId="5" fillId="3" borderId="10" xfId="34" applyNumberFormat="1" applyFont="1" applyFill="1" applyBorder="1" applyAlignment="1">
      <alignment horizontal="center" vertical="center" wrapText="1"/>
      <protection/>
    </xf>
    <xf numFmtId="168" fontId="4" fillId="3" borderId="10" xfId="34" applyNumberFormat="1" applyFont="1" applyFill="1" applyBorder="1" applyAlignment="1">
      <alignment horizontal="center" vertical="center" wrapText="1"/>
      <protection/>
    </xf>
    <xf numFmtId="168" fontId="8" fillId="3" borderId="10" xfId="34" applyNumberFormat="1" applyFont="1" applyFill="1" applyBorder="1" applyAlignment="1">
      <alignment horizontal="center" vertical="center" wrapText="1"/>
      <protection/>
    </xf>
    <xf numFmtId="168" fontId="18" fillId="0" borderId="0" xfId="0" applyNumberFormat="1" applyFont="1" applyBorder="1" applyAlignment="1">
      <alignment wrapText="1"/>
    </xf>
    <xf numFmtId="0" fontId="19" fillId="0" borderId="0" xfId="0" applyFont="1" applyAlignment="1">
      <alignment/>
    </xf>
    <xf numFmtId="168" fontId="5" fillId="24" borderId="10" xfId="34" applyNumberFormat="1" applyFont="1" applyFill="1" applyBorder="1" applyAlignment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center"/>
    </xf>
    <xf numFmtId="173" fontId="20" fillId="0" borderId="10" xfId="0" applyNumberFormat="1" applyFont="1" applyFill="1" applyBorder="1" applyAlignment="1">
      <alignment horizontal="center" vertical="center" wrapText="1"/>
    </xf>
    <xf numFmtId="0" fontId="20" fillId="0" borderId="10" xfId="34" applyFont="1" applyFill="1" applyBorder="1" applyAlignment="1">
      <alignment horizontal="center" vertical="center" wrapText="1"/>
      <protection/>
    </xf>
    <xf numFmtId="168" fontId="20" fillId="0" borderId="10" xfId="34" applyNumberFormat="1" applyFont="1" applyFill="1" applyBorder="1" applyAlignment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center" wrapText="1"/>
    </xf>
    <xf numFmtId="168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8" fontId="5" fillId="9" borderId="10" xfId="34" applyNumberFormat="1" applyFont="1" applyFill="1" applyBorder="1" applyAlignment="1">
      <alignment horizontal="center" vertical="center" wrapText="1"/>
      <protection/>
    </xf>
    <xf numFmtId="168" fontId="0" fillId="0" borderId="0" xfId="0" applyNumberFormat="1" applyFont="1" applyAlignment="1">
      <alignment horizontal="center" vertical="center"/>
    </xf>
    <xf numFmtId="168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168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10" xfId="34" applyNumberFormat="1" applyFont="1" applyFill="1" applyBorder="1" applyAlignment="1">
      <alignment horizontal="center" vertical="center" wrapText="1"/>
      <protection/>
    </xf>
    <xf numFmtId="14" fontId="20" fillId="0" borderId="10" xfId="34" applyNumberFormat="1" applyFont="1" applyFill="1" applyBorder="1" applyAlignment="1">
      <alignment horizontal="center" vertical="center" wrapText="1"/>
      <protection/>
    </xf>
    <xf numFmtId="1" fontId="20" fillId="0" borderId="10" xfId="34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center" wrapText="1"/>
    </xf>
    <xf numFmtId="177" fontId="6" fillId="9" borderId="10" xfId="34" applyNumberFormat="1" applyFont="1" applyFill="1" applyBorder="1" applyAlignment="1">
      <alignment horizontal="center" vertical="center" wrapText="1"/>
      <protection/>
    </xf>
    <xf numFmtId="177" fontId="20" fillId="0" borderId="10" xfId="0" applyNumberFormat="1" applyFont="1" applyFill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/>
    </xf>
    <xf numFmtId="177" fontId="20" fillId="0" borderId="10" xfId="0" applyNumberFormat="1" applyFont="1" applyFill="1" applyBorder="1" applyAlignment="1">
      <alignment horizontal="center" vertical="center" wrapText="1"/>
    </xf>
    <xf numFmtId="177" fontId="20" fillId="0" borderId="10" xfId="34" applyNumberFormat="1" applyFont="1" applyFill="1" applyBorder="1" applyAlignment="1">
      <alignment horizontal="center" vertical="center" wrapText="1"/>
      <protection/>
    </xf>
    <xf numFmtId="177" fontId="20" fillId="0" borderId="12" xfId="34" applyNumberFormat="1" applyFont="1" applyFill="1" applyBorder="1" applyAlignment="1">
      <alignment horizontal="center" vertical="center" wrapText="1"/>
      <protection/>
    </xf>
    <xf numFmtId="177" fontId="0" fillId="0" borderId="0" xfId="0" applyNumberFormat="1" applyAlignment="1">
      <alignment/>
    </xf>
    <xf numFmtId="1" fontId="20" fillId="0" borderId="10" xfId="34" applyNumberFormat="1" applyFont="1" applyFill="1" applyBorder="1" applyAlignment="1" quotePrefix="1">
      <alignment horizontal="center" vertical="center" wrapText="1"/>
      <protection/>
    </xf>
    <xf numFmtId="49" fontId="22" fillId="24" borderId="13" xfId="34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25" fillId="0" borderId="0" xfId="34" applyFont="1">
      <alignment/>
      <protection/>
    </xf>
    <xf numFmtId="0" fontId="22" fillId="0" borderId="0" xfId="34" applyFont="1">
      <alignment/>
      <protection/>
    </xf>
    <xf numFmtId="0" fontId="26" fillId="0" borderId="0" xfId="34" applyFont="1">
      <alignment/>
      <protection/>
    </xf>
    <xf numFmtId="49" fontId="14" fillId="24" borderId="0" xfId="34" applyNumberFormat="1" applyFont="1" applyFill="1" applyAlignment="1">
      <alignment horizontal="center"/>
      <protection/>
    </xf>
    <xf numFmtId="49" fontId="14" fillId="22" borderId="0" xfId="34" applyNumberFormat="1" applyFont="1" applyFill="1" applyAlignment="1">
      <alignment horizontal="center"/>
      <protection/>
    </xf>
    <xf numFmtId="49" fontId="14" fillId="25" borderId="0" xfId="34" applyNumberFormat="1" applyFont="1" applyFill="1" applyAlignment="1">
      <alignment horizontal="center"/>
      <protection/>
    </xf>
    <xf numFmtId="49" fontId="14" fillId="3" borderId="0" xfId="34" applyNumberFormat="1" applyFont="1" applyFill="1" applyAlignment="1">
      <alignment horizontal="center"/>
      <protection/>
    </xf>
    <xf numFmtId="49" fontId="14" fillId="26" borderId="0" xfId="34" applyNumberFormat="1" applyFont="1" applyFill="1" applyAlignment="1">
      <alignment horizont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49" fontId="20" fillId="0" borderId="12" xfId="34" applyNumberFormat="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20" fillId="0" borderId="14" xfId="34" applyFont="1" applyFill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0" fontId="20" fillId="0" borderId="0" xfId="34" applyFont="1" applyFill="1" applyBorder="1" applyAlignment="1">
      <alignment horizontal="center" vertical="center" wrapText="1"/>
      <protection/>
    </xf>
    <xf numFmtId="168" fontId="20" fillId="0" borderId="15" xfId="34" applyNumberFormat="1" applyFont="1" applyFill="1" applyBorder="1" applyAlignment="1">
      <alignment horizontal="center" vertical="center" wrapText="1"/>
      <protection/>
    </xf>
    <xf numFmtId="49" fontId="20" fillId="0" borderId="15" xfId="34" applyNumberFormat="1" applyFont="1" applyFill="1" applyBorder="1" applyAlignment="1">
      <alignment horizontal="center" vertical="center" wrapText="1"/>
      <protection/>
    </xf>
    <xf numFmtId="0" fontId="16" fillId="0" borderId="15" xfId="0" applyFont="1" applyBorder="1" applyAlignment="1">
      <alignment horizontal="center" vertical="center"/>
    </xf>
    <xf numFmtId="0" fontId="23" fillId="4" borderId="16" xfId="0" applyFont="1" applyFill="1" applyBorder="1" applyAlignment="1">
      <alignment/>
    </xf>
    <xf numFmtId="0" fontId="19" fillId="4" borderId="16" xfId="0" applyFont="1" applyFill="1" applyBorder="1" applyAlignment="1">
      <alignment/>
    </xf>
    <xf numFmtId="0" fontId="19" fillId="4" borderId="17" xfId="0" applyFont="1" applyFill="1" applyBorder="1" applyAlignment="1">
      <alignment/>
    </xf>
    <xf numFmtId="0" fontId="19" fillId="4" borderId="18" xfId="0" applyFont="1" applyFill="1" applyBorder="1" applyAlignment="1">
      <alignment/>
    </xf>
    <xf numFmtId="168" fontId="29" fillId="4" borderId="19" xfId="0" applyNumberFormat="1" applyFont="1" applyFill="1" applyBorder="1" applyAlignment="1">
      <alignment/>
    </xf>
    <xf numFmtId="49" fontId="19" fillId="4" borderId="19" xfId="0" applyNumberFormat="1" applyFont="1" applyFill="1" applyBorder="1" applyAlignment="1">
      <alignment/>
    </xf>
    <xf numFmtId="1" fontId="19" fillId="4" borderId="19" xfId="0" applyNumberFormat="1" applyFont="1" applyFill="1" applyBorder="1" applyAlignment="1">
      <alignment/>
    </xf>
    <xf numFmtId="168" fontId="19" fillId="4" borderId="20" xfId="0" applyNumberFormat="1" applyFont="1" applyFill="1" applyBorder="1" applyAlignment="1">
      <alignment/>
    </xf>
    <xf numFmtId="0" fontId="19" fillId="4" borderId="21" xfId="0" applyFont="1" applyFill="1" applyBorder="1" applyAlignment="1">
      <alignment/>
    </xf>
    <xf numFmtId="0" fontId="19" fillId="4" borderId="20" xfId="0" applyFont="1" applyFill="1" applyBorder="1" applyAlignment="1">
      <alignment/>
    </xf>
    <xf numFmtId="0" fontId="20" fillId="0" borderId="22" xfId="34" applyFont="1" applyFill="1" applyBorder="1" applyAlignment="1">
      <alignment horizontal="center" vertical="center" wrapText="1"/>
      <protection/>
    </xf>
    <xf numFmtId="177" fontId="19" fillId="4" borderId="20" xfId="0" applyNumberFormat="1" applyFont="1" applyFill="1" applyBorder="1" applyAlignment="1">
      <alignment/>
    </xf>
    <xf numFmtId="0" fontId="19" fillId="4" borderId="23" xfId="0" applyFont="1" applyFill="1" applyBorder="1" applyAlignment="1">
      <alignment/>
    </xf>
    <xf numFmtId="168" fontId="15" fillId="0" borderId="0" xfId="0" applyNumberFormat="1" applyFont="1" applyBorder="1" applyAlignment="1">
      <alignment wrapText="1"/>
    </xf>
    <xf numFmtId="0" fontId="14" fillId="24" borderId="24" xfId="34" applyFont="1" applyFill="1" applyBorder="1" applyAlignment="1">
      <alignment horizontal="center" vertical="center" wrapText="1"/>
      <protection/>
    </xf>
    <xf numFmtId="0" fontId="14" fillId="24" borderId="25" xfId="34" applyFont="1" applyFill="1" applyBorder="1" applyAlignment="1">
      <alignment horizontal="center" vertical="center" wrapText="1"/>
      <protection/>
    </xf>
    <xf numFmtId="0" fontId="1" fillId="24" borderId="26" xfId="34" applyFont="1" applyFill="1" applyBorder="1" applyAlignment="1">
      <alignment horizontal="center" vertical="center" wrapText="1"/>
      <protection/>
    </xf>
    <xf numFmtId="0" fontId="1" fillId="24" borderId="14" xfId="34" applyFont="1" applyFill="1" applyBorder="1" applyAlignment="1">
      <alignment horizontal="center" vertical="center" wrapText="1"/>
      <protection/>
    </xf>
    <xf numFmtId="0" fontId="1" fillId="24" borderId="27" xfId="34" applyFont="1" applyFill="1" applyBorder="1" applyAlignment="1">
      <alignment horizontal="center" vertical="center" wrapText="1"/>
      <protection/>
    </xf>
    <xf numFmtId="0" fontId="1" fillId="24" borderId="28" xfId="34" applyFont="1" applyFill="1" applyBorder="1" applyAlignment="1">
      <alignment horizontal="center" vertical="center" wrapText="1"/>
      <protection/>
    </xf>
    <xf numFmtId="168" fontId="1" fillId="24" borderId="26" xfId="33" applyNumberFormat="1" applyFont="1" applyFill="1" applyBorder="1" applyAlignment="1">
      <alignment horizontal="center" vertical="center" wrapText="1"/>
    </xf>
    <xf numFmtId="168" fontId="1" fillId="24" borderId="14" xfId="33" applyNumberFormat="1" applyFont="1" applyFill="1" applyBorder="1" applyAlignment="1">
      <alignment horizontal="center" vertical="center" wrapText="1"/>
    </xf>
    <xf numFmtId="168" fontId="21" fillId="9" borderId="26" xfId="34" applyNumberFormat="1" applyFont="1" applyFill="1" applyBorder="1" applyAlignment="1">
      <alignment horizontal="center" vertical="center" wrapText="1"/>
      <protection/>
    </xf>
    <xf numFmtId="168" fontId="21" fillId="9" borderId="14" xfId="34" applyNumberFormat="1" applyFont="1" applyFill="1" applyBorder="1" applyAlignment="1">
      <alignment horizontal="center" vertical="center" wrapText="1"/>
      <protection/>
    </xf>
    <xf numFmtId="0" fontId="1" fillId="9" borderId="26" xfId="34" applyFont="1" applyFill="1" applyBorder="1" applyAlignment="1">
      <alignment horizontal="center" vertical="center" wrapText="1"/>
      <protection/>
    </xf>
    <xf numFmtId="0" fontId="1" fillId="9" borderId="14" xfId="3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9" fontId="1" fillId="24" borderId="26" xfId="34" applyNumberFormat="1" applyFont="1" applyFill="1" applyBorder="1" applyAlignment="1">
      <alignment horizontal="center" vertical="center" wrapText="1"/>
      <protection/>
    </xf>
    <xf numFmtId="49" fontId="1" fillId="24" borderId="14" xfId="34" applyNumberFormat="1" applyFont="1" applyFill="1" applyBorder="1" applyAlignment="1">
      <alignment horizontal="center" vertical="center" wrapText="1"/>
      <protection/>
    </xf>
    <xf numFmtId="168" fontId="1" fillId="24" borderId="26" xfId="34" applyNumberFormat="1" applyFont="1" applyFill="1" applyBorder="1" applyAlignment="1">
      <alignment horizontal="center" vertical="center" wrapText="1"/>
      <protection/>
    </xf>
    <xf numFmtId="168" fontId="1" fillId="24" borderId="14" xfId="34" applyNumberFormat="1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wrapText="1"/>
    </xf>
    <xf numFmtId="168" fontId="1" fillId="22" borderId="26" xfId="34" applyNumberFormat="1" applyFont="1" applyFill="1" applyBorder="1" applyAlignment="1">
      <alignment horizontal="center" vertical="center" wrapText="1"/>
      <protection/>
    </xf>
    <xf numFmtId="168" fontId="1" fillId="22" borderId="14" xfId="34" applyNumberFormat="1" applyFont="1" applyFill="1" applyBorder="1" applyAlignment="1">
      <alignment horizontal="center" vertical="center" wrapText="1"/>
      <protection/>
    </xf>
    <xf numFmtId="0" fontId="1" fillId="22" borderId="26" xfId="34" applyFont="1" applyFill="1" applyBorder="1" applyAlignment="1">
      <alignment horizontal="center" vertical="center" wrapText="1"/>
      <protection/>
    </xf>
    <xf numFmtId="0" fontId="1" fillId="22" borderId="14" xfId="34" applyFont="1" applyFill="1" applyBorder="1" applyAlignment="1">
      <alignment horizontal="center" vertical="center" wrapText="1"/>
      <protection/>
    </xf>
    <xf numFmtId="177" fontId="1" fillId="9" borderId="26" xfId="34" applyNumberFormat="1" applyFont="1" applyFill="1" applyBorder="1" applyAlignment="1">
      <alignment horizontal="center" vertical="center" wrapText="1"/>
      <protection/>
    </xf>
    <xf numFmtId="177" fontId="1" fillId="9" borderId="14" xfId="34" applyNumberFormat="1" applyFont="1" applyFill="1" applyBorder="1" applyAlignment="1">
      <alignment horizontal="center" vertical="center" wrapText="1"/>
      <protection/>
    </xf>
    <xf numFmtId="1" fontId="1" fillId="22" borderId="26" xfId="34" applyNumberFormat="1" applyFont="1" applyFill="1" applyBorder="1" applyAlignment="1">
      <alignment horizontal="center" vertical="center" wrapText="1"/>
      <protection/>
    </xf>
    <xf numFmtId="1" fontId="1" fillId="22" borderId="14" xfId="34" applyNumberFormat="1" applyFont="1" applyFill="1" applyBorder="1" applyAlignment="1">
      <alignment horizontal="center" vertical="center" wrapText="1"/>
      <protection/>
    </xf>
    <xf numFmtId="0" fontId="48" fillId="0" borderId="29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168" fontId="19" fillId="4" borderId="14" xfId="0" applyNumberFormat="1" applyFont="1" applyFill="1" applyBorder="1" applyAlignment="1">
      <alignment/>
    </xf>
    <xf numFmtId="0" fontId="1" fillId="25" borderId="10" xfId="34" applyFont="1" applyFill="1" applyBorder="1" applyAlignment="1">
      <alignment horizontal="center" vertical="center" wrapText="1"/>
      <protection/>
    </xf>
    <xf numFmtId="168" fontId="1" fillId="3" borderId="10" xfId="34" applyNumberFormat="1" applyFont="1" applyFill="1" applyBorder="1" applyAlignment="1">
      <alignment horizontal="center" vertical="center" wrapText="1"/>
      <protection/>
    </xf>
    <xf numFmtId="0" fontId="1" fillId="3" borderId="10" xfId="34" applyFont="1" applyFill="1" applyBorder="1" applyAlignment="1">
      <alignment horizontal="center" vertical="center" wrapText="1"/>
      <protection/>
    </xf>
    <xf numFmtId="0" fontId="3" fillId="3" borderId="10" xfId="34" applyFont="1" applyFill="1" applyBorder="1" applyAlignment="1">
      <alignment horizontal="center" vertical="center" wrapText="1"/>
      <protection/>
    </xf>
    <xf numFmtId="168" fontId="4" fillId="3" borderId="10" xfId="34" applyNumberFormat="1" applyFont="1" applyFill="1" applyBorder="1" applyAlignment="1">
      <alignment horizontal="center" vertical="center" wrapText="1"/>
      <protection/>
    </xf>
    <xf numFmtId="0" fontId="3" fillId="27" borderId="10" xfId="34" applyFont="1" applyFill="1" applyBorder="1" applyAlignment="1">
      <alignment horizontal="center" vertical="center" wrapText="1"/>
      <protection/>
    </xf>
    <xf numFmtId="49" fontId="8" fillId="27" borderId="10" xfId="34" applyNumberFormat="1" applyFont="1" applyFill="1" applyBorder="1" applyAlignment="1">
      <alignment horizontal="center" vertical="center" wrapText="1"/>
      <protection/>
    </xf>
    <xf numFmtId="168" fontId="0" fillId="0" borderId="0" xfId="0" applyNumberFormat="1" applyBorder="1" applyAlignment="1">
      <alignment/>
    </xf>
    <xf numFmtId="0" fontId="17" fillId="0" borderId="0" xfId="0" applyFont="1" applyBorder="1" applyAlignment="1">
      <alignment wrapText="1"/>
    </xf>
    <xf numFmtId="168" fontId="16" fillId="0" borderId="0" xfId="0" applyNumberFormat="1" applyFont="1" applyBorder="1" applyAlignment="1">
      <alignment wrapText="1"/>
    </xf>
    <xf numFmtId="168" fontId="30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9" fillId="4" borderId="30" xfId="0" applyFont="1" applyFill="1" applyBorder="1" applyAlignment="1">
      <alignment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urrency_MITROO-DESMEYSEON" xfId="33"/>
    <cellStyle name="Normal_MITROO-DESMEYSEON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zoomScale="75" zoomScaleNormal="75" zoomScalePageLayoutView="0" workbookViewId="0" topLeftCell="P1">
      <pane ySplit="4" topLeftCell="BM14" activePane="bottomLeft" state="frozen"/>
      <selection pane="topLeft" activeCell="A1" sqref="A1"/>
      <selection pane="bottomLeft" activeCell="Z20" sqref="Z20"/>
    </sheetView>
  </sheetViews>
  <sheetFormatPr defaultColWidth="9.00390625" defaultRowHeight="12.75"/>
  <cols>
    <col min="1" max="1" width="8.875" style="56" customWidth="1"/>
    <col min="2" max="2" width="20.875" style="0" customWidth="1"/>
    <col min="3" max="3" width="38.125" style="0" hidden="1" customWidth="1"/>
    <col min="4" max="4" width="19.125" style="0" hidden="1" customWidth="1"/>
    <col min="5" max="5" width="16.375" style="16" hidden="1" customWidth="1"/>
    <col min="6" max="6" width="21.25390625" style="12" hidden="1" customWidth="1"/>
    <col min="7" max="7" width="16.25390625" style="16" customWidth="1"/>
    <col min="8" max="8" width="13.25390625" style="0" bestFit="1" customWidth="1"/>
    <col min="9" max="9" width="16.125" style="53" customWidth="1"/>
    <col min="10" max="10" width="18.875" style="0" customWidth="1"/>
    <col min="11" max="11" width="15.125" style="32" customWidth="1"/>
    <col min="12" max="12" width="18.00390625" style="32" customWidth="1"/>
    <col min="13" max="13" width="11.75390625" style="0" customWidth="1"/>
    <col min="14" max="14" width="16.25390625" style="0" customWidth="1"/>
    <col min="15" max="15" width="14.00390625" style="0" customWidth="1"/>
    <col min="16" max="16" width="0.37109375" style="15" customWidth="1"/>
    <col min="17" max="17" width="14.75390625" style="16" customWidth="1"/>
    <col min="18" max="18" width="13.75390625" style="0" bestFit="1" customWidth="1"/>
    <col min="19" max="19" width="13.875" style="0" customWidth="1"/>
    <col min="20" max="20" width="11.125" style="0" customWidth="1"/>
    <col min="21" max="21" width="13.75390625" style="0" customWidth="1"/>
    <col min="22" max="22" width="14.875" style="16" bestFit="1" customWidth="1"/>
    <col min="23" max="23" width="16.00390625" style="16" customWidth="1"/>
    <col min="24" max="24" width="12.75390625" style="0" customWidth="1"/>
    <col min="25" max="25" width="13.875" style="16" bestFit="1" customWidth="1"/>
    <col min="26" max="26" width="14.00390625" style="16" customWidth="1"/>
    <col min="27" max="27" width="13.75390625" style="16" customWidth="1"/>
    <col min="28" max="28" width="14.00390625" style="16" customWidth="1"/>
    <col min="29" max="29" width="16.75390625" style="0" customWidth="1"/>
  </cols>
  <sheetData>
    <row r="1" spans="1:29" ht="21" thickBot="1">
      <c r="A1" s="118" t="s">
        <v>153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 s="10" customFormat="1" ht="56.25" customHeight="1" thickTop="1">
      <c r="A2" s="92" t="s">
        <v>81</v>
      </c>
      <c r="B2" s="96" t="s">
        <v>0</v>
      </c>
      <c r="C2" s="94" t="s">
        <v>1</v>
      </c>
      <c r="D2" s="94" t="s">
        <v>46</v>
      </c>
      <c r="E2" s="98" t="s">
        <v>2</v>
      </c>
      <c r="F2" s="105" t="s">
        <v>45</v>
      </c>
      <c r="G2" s="107" t="s">
        <v>44</v>
      </c>
      <c r="H2" s="102" t="s">
        <v>3</v>
      </c>
      <c r="I2" s="114" t="s">
        <v>4</v>
      </c>
      <c r="J2" s="102" t="s">
        <v>5</v>
      </c>
      <c r="K2" s="100" t="s">
        <v>6</v>
      </c>
      <c r="L2" s="112" t="s">
        <v>134</v>
      </c>
      <c r="M2" s="112" t="s">
        <v>135</v>
      </c>
      <c r="N2" s="112" t="s">
        <v>136</v>
      </c>
      <c r="O2" s="112" t="s">
        <v>137</v>
      </c>
      <c r="P2" s="116" t="s">
        <v>7</v>
      </c>
      <c r="Q2" s="110" t="s">
        <v>138</v>
      </c>
      <c r="R2" s="121" t="s">
        <v>8</v>
      </c>
      <c r="S2" s="121" t="s">
        <v>9</v>
      </c>
      <c r="T2" s="121" t="s">
        <v>10</v>
      </c>
      <c r="U2" s="121" t="s">
        <v>11</v>
      </c>
      <c r="V2" s="122" t="s">
        <v>12</v>
      </c>
      <c r="W2" s="122" t="s">
        <v>13</v>
      </c>
      <c r="X2" s="123" t="s">
        <v>14</v>
      </c>
      <c r="Y2" s="124" t="s">
        <v>15</v>
      </c>
      <c r="Z2" s="124"/>
      <c r="AA2" s="124"/>
      <c r="AB2" s="125" t="s">
        <v>16</v>
      </c>
      <c r="AC2" s="126" t="s">
        <v>17</v>
      </c>
    </row>
    <row r="3" spans="1:29" s="10" customFormat="1" ht="22.5">
      <c r="A3" s="93"/>
      <c r="B3" s="97"/>
      <c r="C3" s="95"/>
      <c r="D3" s="95"/>
      <c r="E3" s="99"/>
      <c r="F3" s="106"/>
      <c r="G3" s="108"/>
      <c r="H3" s="103"/>
      <c r="I3" s="115"/>
      <c r="J3" s="103"/>
      <c r="K3" s="101"/>
      <c r="L3" s="113"/>
      <c r="M3" s="113"/>
      <c r="N3" s="113"/>
      <c r="O3" s="113"/>
      <c r="P3" s="117"/>
      <c r="Q3" s="111"/>
      <c r="R3" s="121"/>
      <c r="S3" s="121"/>
      <c r="T3" s="121"/>
      <c r="U3" s="121"/>
      <c r="V3" s="122"/>
      <c r="W3" s="122"/>
      <c r="X3" s="123"/>
      <c r="Y3" s="19" t="s">
        <v>18</v>
      </c>
      <c r="Z3" s="19" t="s">
        <v>19</v>
      </c>
      <c r="AA3" s="19" t="s">
        <v>20</v>
      </c>
      <c r="AB3" s="125"/>
      <c r="AC3" s="126"/>
    </row>
    <row r="4" spans="1:29" s="12" customFormat="1" ht="42">
      <c r="A4" s="55" t="s">
        <v>82</v>
      </c>
      <c r="B4" s="13" t="s">
        <v>50</v>
      </c>
      <c r="C4" s="1" t="s">
        <v>51</v>
      </c>
      <c r="D4" s="1" t="s">
        <v>21</v>
      </c>
      <c r="E4" s="23" t="s">
        <v>22</v>
      </c>
      <c r="F4" s="1" t="s">
        <v>23</v>
      </c>
      <c r="G4" s="23" t="s">
        <v>24</v>
      </c>
      <c r="H4" s="11" t="s">
        <v>77</v>
      </c>
      <c r="I4" s="47" t="s">
        <v>78</v>
      </c>
      <c r="J4" s="11" t="s">
        <v>25</v>
      </c>
      <c r="K4" s="31" t="s">
        <v>26</v>
      </c>
      <c r="L4" s="31"/>
      <c r="M4" s="2" t="s">
        <v>27</v>
      </c>
      <c r="N4" s="2" t="s">
        <v>28</v>
      </c>
      <c r="O4" s="2" t="s">
        <v>29</v>
      </c>
      <c r="P4" s="14" t="s">
        <v>30</v>
      </c>
      <c r="Q4" s="17" t="s">
        <v>31</v>
      </c>
      <c r="R4" s="3" t="s">
        <v>32</v>
      </c>
      <c r="S4" s="3" t="s">
        <v>33</v>
      </c>
      <c r="T4" s="3" t="s">
        <v>34</v>
      </c>
      <c r="U4" s="3" t="s">
        <v>35</v>
      </c>
      <c r="V4" s="18" t="s">
        <v>84</v>
      </c>
      <c r="W4" s="18" t="s">
        <v>85</v>
      </c>
      <c r="X4" s="4" t="s">
        <v>38</v>
      </c>
      <c r="Y4" s="20" t="s">
        <v>39</v>
      </c>
      <c r="Z4" s="20" t="s">
        <v>40</v>
      </c>
      <c r="AA4" s="20" t="s">
        <v>41</v>
      </c>
      <c r="AB4" s="20" t="s">
        <v>42</v>
      </c>
      <c r="AC4" s="127" t="s">
        <v>43</v>
      </c>
    </row>
    <row r="5" spans="1:29" s="36" customFormat="1" ht="24">
      <c r="A5" s="26">
        <v>1</v>
      </c>
      <c r="B5" s="25" t="s">
        <v>86</v>
      </c>
      <c r="C5" s="42" t="s">
        <v>91</v>
      </c>
      <c r="D5" s="25"/>
      <c r="E5" s="27">
        <v>665000</v>
      </c>
      <c r="F5" s="37" t="s">
        <v>104</v>
      </c>
      <c r="G5" s="27">
        <v>340.25</v>
      </c>
      <c r="H5" s="24" t="s">
        <v>95</v>
      </c>
      <c r="I5" s="48">
        <v>40168</v>
      </c>
      <c r="J5" s="26" t="s">
        <v>105</v>
      </c>
      <c r="K5" s="35">
        <v>340.25</v>
      </c>
      <c r="L5" s="35"/>
      <c r="M5" s="24" t="s">
        <v>110</v>
      </c>
      <c r="N5" s="26" t="s">
        <v>105</v>
      </c>
      <c r="O5" s="48">
        <v>40170</v>
      </c>
      <c r="P5" s="39">
        <v>999763255</v>
      </c>
      <c r="Q5" s="27">
        <v>340.25</v>
      </c>
      <c r="R5" s="26"/>
      <c r="S5" s="26"/>
      <c r="T5" s="26"/>
      <c r="U5" s="26"/>
      <c r="V5" s="27">
        <f aca="true" t="shared" si="0" ref="V5:V11">K5-S5</f>
        <v>340.25</v>
      </c>
      <c r="W5" s="27">
        <f>Q5-S5</f>
        <v>340.25</v>
      </c>
      <c r="X5" s="38">
        <v>40170</v>
      </c>
      <c r="Y5" s="27"/>
      <c r="Z5" s="27"/>
      <c r="AA5" s="27"/>
      <c r="AB5" s="35">
        <v>340.25</v>
      </c>
      <c r="AC5" s="26" t="s">
        <v>132</v>
      </c>
    </row>
    <row r="6" spans="1:29" s="36" customFormat="1" ht="120">
      <c r="A6" s="26">
        <v>2</v>
      </c>
      <c r="B6" s="25" t="s">
        <v>87</v>
      </c>
      <c r="C6" s="43" t="s">
        <v>92</v>
      </c>
      <c r="D6" s="25"/>
      <c r="E6" s="27">
        <v>5041371.84</v>
      </c>
      <c r="F6" s="37" t="s">
        <v>107</v>
      </c>
      <c r="G6" s="27">
        <v>0</v>
      </c>
      <c r="H6" s="24" t="s">
        <v>96</v>
      </c>
      <c r="I6" s="48">
        <v>40002</v>
      </c>
      <c r="J6" s="26" t="s">
        <v>109</v>
      </c>
      <c r="K6" s="29">
        <v>189436.56</v>
      </c>
      <c r="L6" s="29" t="s">
        <v>145</v>
      </c>
      <c r="M6" s="26">
        <v>5168</v>
      </c>
      <c r="N6" s="26" t="s">
        <v>108</v>
      </c>
      <c r="O6" s="38">
        <v>40002</v>
      </c>
      <c r="P6" s="39">
        <v>999640010</v>
      </c>
      <c r="Q6" s="27">
        <v>189436.56</v>
      </c>
      <c r="R6" s="26">
        <v>4360</v>
      </c>
      <c r="S6" s="27">
        <v>70350.21</v>
      </c>
      <c r="T6" s="38">
        <v>40121</v>
      </c>
      <c r="U6" s="26" t="s">
        <v>146</v>
      </c>
      <c r="V6" s="27">
        <v>4000</v>
      </c>
      <c r="W6" s="27">
        <v>4000</v>
      </c>
      <c r="X6" s="38">
        <v>40107</v>
      </c>
      <c r="Y6" s="27"/>
      <c r="Z6" s="27"/>
      <c r="AA6" s="27"/>
      <c r="AB6" s="27">
        <v>4000</v>
      </c>
      <c r="AC6" s="26" t="s">
        <v>147</v>
      </c>
    </row>
    <row r="7" spans="1:29" s="36" customFormat="1" ht="62.25" customHeight="1">
      <c r="A7" s="26">
        <v>3</v>
      </c>
      <c r="B7" s="25" t="s">
        <v>88</v>
      </c>
      <c r="C7" s="44" t="s">
        <v>93</v>
      </c>
      <c r="D7" s="25"/>
      <c r="E7" s="27">
        <v>189822</v>
      </c>
      <c r="F7" s="37" t="s">
        <v>111</v>
      </c>
      <c r="G7" s="27">
        <v>33320.5</v>
      </c>
      <c r="H7" s="24" t="s">
        <v>97</v>
      </c>
      <c r="I7" s="48">
        <v>40618</v>
      </c>
      <c r="J7" s="26"/>
      <c r="K7" s="35">
        <v>33320.5</v>
      </c>
      <c r="L7" s="35"/>
      <c r="M7" s="24" t="s">
        <v>97</v>
      </c>
      <c r="N7" s="26"/>
      <c r="O7" s="48">
        <v>40618</v>
      </c>
      <c r="P7" s="39"/>
      <c r="Q7" s="35">
        <v>33320.5</v>
      </c>
      <c r="R7" s="26"/>
      <c r="S7" s="26"/>
      <c r="T7" s="26"/>
      <c r="U7" s="26"/>
      <c r="V7" s="27">
        <f t="shared" si="0"/>
        <v>33320.5</v>
      </c>
      <c r="W7" s="27">
        <f>Q7-S7</f>
        <v>33320.5</v>
      </c>
      <c r="X7" s="48">
        <v>40618</v>
      </c>
      <c r="Y7" s="27"/>
      <c r="Z7" s="27"/>
      <c r="AA7" s="27"/>
      <c r="AB7" s="35">
        <v>33320.5</v>
      </c>
      <c r="AC7" s="26" t="s">
        <v>132</v>
      </c>
    </row>
    <row r="8" spans="1:29" s="36" customFormat="1" ht="36">
      <c r="A8" s="26">
        <v>4</v>
      </c>
      <c r="B8" s="25" t="s">
        <v>89</v>
      </c>
      <c r="C8" s="42" t="s">
        <v>94</v>
      </c>
      <c r="D8" s="25"/>
      <c r="E8" s="27">
        <v>91900</v>
      </c>
      <c r="F8" s="37" t="s">
        <v>99</v>
      </c>
      <c r="G8" s="27">
        <v>91900</v>
      </c>
      <c r="H8" s="24" t="s">
        <v>98</v>
      </c>
      <c r="I8" s="48">
        <v>40638</v>
      </c>
      <c r="J8" s="26" t="s">
        <v>102</v>
      </c>
      <c r="K8" s="35">
        <v>91900</v>
      </c>
      <c r="L8" s="35"/>
      <c r="M8" s="26">
        <v>1351</v>
      </c>
      <c r="N8" s="26" t="s">
        <v>102</v>
      </c>
      <c r="O8" s="38">
        <v>40638</v>
      </c>
      <c r="P8" s="39">
        <v>800141173</v>
      </c>
      <c r="Q8" s="35">
        <v>91900</v>
      </c>
      <c r="R8" s="26"/>
      <c r="S8" s="26"/>
      <c r="T8" s="26"/>
      <c r="U8" s="26"/>
      <c r="V8" s="27">
        <f t="shared" si="0"/>
        <v>91900</v>
      </c>
      <c r="W8" s="27">
        <f>Q8-S8</f>
        <v>91900</v>
      </c>
      <c r="X8" s="38">
        <v>40638</v>
      </c>
      <c r="Y8" s="27"/>
      <c r="Z8" s="27"/>
      <c r="AA8" s="30"/>
      <c r="AB8" s="27">
        <v>91900</v>
      </c>
      <c r="AC8" s="26" t="s">
        <v>133</v>
      </c>
    </row>
    <row r="9" spans="1:29" s="36" customFormat="1" ht="108">
      <c r="A9" s="26">
        <v>5</v>
      </c>
      <c r="B9" s="25" t="s">
        <v>90</v>
      </c>
      <c r="C9" s="45" t="s">
        <v>123</v>
      </c>
      <c r="D9" s="40"/>
      <c r="E9" s="27">
        <v>256729.07</v>
      </c>
      <c r="F9" s="37" t="s">
        <v>100</v>
      </c>
      <c r="G9" s="27">
        <v>7888.06</v>
      </c>
      <c r="H9" s="46">
        <v>298</v>
      </c>
      <c r="I9" s="49">
        <v>40941</v>
      </c>
      <c r="J9" s="26" t="s">
        <v>103</v>
      </c>
      <c r="K9" s="35">
        <v>7440.33</v>
      </c>
      <c r="L9" s="35"/>
      <c r="M9" s="26">
        <v>298</v>
      </c>
      <c r="N9" s="26" t="s">
        <v>103</v>
      </c>
      <c r="O9" s="38">
        <v>40941</v>
      </c>
      <c r="P9" s="54" t="s">
        <v>101</v>
      </c>
      <c r="Q9" s="27">
        <v>7440.33</v>
      </c>
      <c r="R9" s="26"/>
      <c r="S9" s="26"/>
      <c r="T9" s="26"/>
      <c r="U9" s="26"/>
      <c r="V9" s="27">
        <f t="shared" si="0"/>
        <v>7440.33</v>
      </c>
      <c r="W9" s="27">
        <f>Q9-S9</f>
        <v>7440.33</v>
      </c>
      <c r="X9" s="38">
        <v>40941</v>
      </c>
      <c r="Y9" s="27"/>
      <c r="Z9" s="30"/>
      <c r="AA9" s="30"/>
      <c r="AB9" s="27">
        <v>7440.33</v>
      </c>
      <c r="AC9" s="26" t="s">
        <v>132</v>
      </c>
    </row>
    <row r="10" spans="1:29" s="36" customFormat="1" ht="72.75" customHeight="1">
      <c r="A10" s="26">
        <v>6</v>
      </c>
      <c r="B10" s="25" t="s">
        <v>114</v>
      </c>
      <c r="C10" s="25" t="s">
        <v>113</v>
      </c>
      <c r="D10" s="41"/>
      <c r="E10" s="27">
        <v>55000</v>
      </c>
      <c r="F10" s="37" t="s">
        <v>115</v>
      </c>
      <c r="G10" s="27">
        <v>66087.91</v>
      </c>
      <c r="H10" s="28" t="s">
        <v>116</v>
      </c>
      <c r="I10" s="50">
        <v>40974</v>
      </c>
      <c r="J10" s="26" t="s">
        <v>112</v>
      </c>
      <c r="K10" s="35">
        <v>32932.75</v>
      </c>
      <c r="L10" s="35"/>
      <c r="M10" s="28" t="s">
        <v>116</v>
      </c>
      <c r="N10" s="26" t="s">
        <v>112</v>
      </c>
      <c r="O10" s="50">
        <v>40974</v>
      </c>
      <c r="P10" s="39">
        <v>997700052</v>
      </c>
      <c r="Q10" s="35">
        <v>32932.75</v>
      </c>
      <c r="R10" s="26"/>
      <c r="S10" s="26"/>
      <c r="T10" s="26"/>
      <c r="U10" s="26"/>
      <c r="V10" s="27">
        <f t="shared" si="0"/>
        <v>32932.75</v>
      </c>
      <c r="W10" s="27">
        <f>Q10-S10</f>
        <v>32932.75</v>
      </c>
      <c r="X10" s="50">
        <v>40974</v>
      </c>
      <c r="Y10" s="30"/>
      <c r="Z10" s="30"/>
      <c r="AA10" s="30"/>
      <c r="AB10" s="35">
        <v>32932.75</v>
      </c>
      <c r="AC10" s="26" t="s">
        <v>106</v>
      </c>
    </row>
    <row r="11" spans="1:29" s="36" customFormat="1" ht="96">
      <c r="A11" s="26">
        <v>7</v>
      </c>
      <c r="B11" s="25" t="s">
        <v>117</v>
      </c>
      <c r="C11" s="25" t="s">
        <v>118</v>
      </c>
      <c r="D11" s="25"/>
      <c r="E11" s="27">
        <v>350833.74</v>
      </c>
      <c r="F11" s="37" t="s">
        <v>119</v>
      </c>
      <c r="G11" s="27">
        <v>2031.95</v>
      </c>
      <c r="H11" s="28" t="s">
        <v>120</v>
      </c>
      <c r="I11" s="50">
        <v>39393</v>
      </c>
      <c r="J11" s="26" t="s">
        <v>121</v>
      </c>
      <c r="K11" s="29">
        <v>2031.95</v>
      </c>
      <c r="L11" s="29"/>
      <c r="M11" s="26">
        <v>8633</v>
      </c>
      <c r="N11" s="26" t="s">
        <v>118</v>
      </c>
      <c r="O11" s="38">
        <v>39393</v>
      </c>
      <c r="P11" s="39"/>
      <c r="Q11" s="27">
        <v>2031.95</v>
      </c>
      <c r="R11" s="26"/>
      <c r="S11" s="26"/>
      <c r="T11" s="26"/>
      <c r="U11" s="26"/>
      <c r="V11" s="27">
        <f t="shared" si="0"/>
        <v>2031.95</v>
      </c>
      <c r="W11" s="27">
        <f>Q11-S11</f>
        <v>2031.95</v>
      </c>
      <c r="X11" s="38">
        <v>39393</v>
      </c>
      <c r="Y11" s="27"/>
      <c r="Z11" s="27"/>
      <c r="AA11" s="27"/>
      <c r="AB11" s="27">
        <v>2031.95</v>
      </c>
      <c r="AC11" s="26" t="s">
        <v>124</v>
      </c>
    </row>
    <row r="12" spans="1:33" s="36" customFormat="1" ht="81" customHeight="1">
      <c r="A12" s="34">
        <v>8</v>
      </c>
      <c r="B12" s="26" t="s">
        <v>125</v>
      </c>
      <c r="C12" s="34" t="s">
        <v>126</v>
      </c>
      <c r="D12" s="34"/>
      <c r="E12" s="33">
        <v>510593.5</v>
      </c>
      <c r="F12" s="68" t="s">
        <v>127</v>
      </c>
      <c r="G12" s="33">
        <v>15899</v>
      </c>
      <c r="H12" s="34">
        <v>1827</v>
      </c>
      <c r="I12" s="52">
        <v>41115</v>
      </c>
      <c r="J12" s="34" t="s">
        <v>122</v>
      </c>
      <c r="K12" s="33">
        <v>15899.48</v>
      </c>
      <c r="L12" s="33"/>
      <c r="M12" s="34">
        <v>1827</v>
      </c>
      <c r="N12" s="34" t="s">
        <v>122</v>
      </c>
      <c r="O12" s="52"/>
      <c r="P12" s="65">
        <v>90034141</v>
      </c>
      <c r="Q12" s="33">
        <v>15899.48</v>
      </c>
      <c r="R12" s="26"/>
      <c r="S12" s="26"/>
      <c r="T12" s="26"/>
      <c r="U12" s="26"/>
      <c r="V12" s="27">
        <v>15899.48</v>
      </c>
      <c r="W12" s="27">
        <v>15899.48</v>
      </c>
      <c r="X12" s="38">
        <v>41115</v>
      </c>
      <c r="Y12" s="30"/>
      <c r="Z12" s="30"/>
      <c r="AA12" s="30"/>
      <c r="AB12" s="27">
        <v>15899.48</v>
      </c>
      <c r="AC12" s="26" t="s">
        <v>106</v>
      </c>
      <c r="AD12" s="67"/>
      <c r="AE12" s="67"/>
      <c r="AF12" s="67"/>
      <c r="AG12" s="67"/>
    </row>
    <row r="13" spans="1:33" s="36" customFormat="1" ht="127.5" customHeight="1">
      <c r="A13" s="26">
        <v>9</v>
      </c>
      <c r="B13" s="72" t="s">
        <v>128</v>
      </c>
      <c r="C13" s="26" t="s">
        <v>129</v>
      </c>
      <c r="D13" s="72"/>
      <c r="E13" s="27">
        <v>9515860.32</v>
      </c>
      <c r="F13" s="37" t="s">
        <v>130</v>
      </c>
      <c r="G13" s="27">
        <v>194844.99</v>
      </c>
      <c r="H13" s="26">
        <v>2213</v>
      </c>
      <c r="I13" s="51">
        <v>41177</v>
      </c>
      <c r="J13" s="26" t="s">
        <v>131</v>
      </c>
      <c r="K13" s="27">
        <v>196014.25</v>
      </c>
      <c r="L13" s="27" t="s">
        <v>139</v>
      </c>
      <c r="M13" s="26">
        <v>2213</v>
      </c>
      <c r="N13" s="26" t="s">
        <v>131</v>
      </c>
      <c r="O13" s="51">
        <v>41177</v>
      </c>
      <c r="P13" s="71">
        <v>800235130</v>
      </c>
      <c r="Q13" s="27">
        <v>196014.25</v>
      </c>
      <c r="R13" s="26"/>
      <c r="S13" s="27">
        <v>171631.27</v>
      </c>
      <c r="T13" s="26"/>
      <c r="U13" s="26"/>
      <c r="V13" s="27">
        <f>(K13)-(S13)</f>
        <v>24382.98000000001</v>
      </c>
      <c r="W13" s="27">
        <f>(Q13)-(S13)</f>
        <v>24382.98000000001</v>
      </c>
      <c r="X13" s="51">
        <v>41177</v>
      </c>
      <c r="Y13" s="29"/>
      <c r="Z13" s="30"/>
      <c r="AA13" s="30"/>
      <c r="AB13" s="29">
        <v>24382.98</v>
      </c>
      <c r="AC13" s="26" t="s">
        <v>140</v>
      </c>
      <c r="AD13" s="67"/>
      <c r="AE13" s="67"/>
      <c r="AF13" s="67"/>
      <c r="AG13" s="67"/>
    </row>
    <row r="14" spans="1:33" s="36" customFormat="1" ht="127.5" customHeight="1" thickBot="1">
      <c r="A14" s="26">
        <v>10</v>
      </c>
      <c r="B14" s="26" t="s">
        <v>141</v>
      </c>
      <c r="C14" s="26" t="s">
        <v>142</v>
      </c>
      <c r="D14" s="26"/>
      <c r="E14" s="27">
        <v>385000</v>
      </c>
      <c r="F14" s="37"/>
      <c r="G14" s="27">
        <v>5197</v>
      </c>
      <c r="H14" s="26">
        <v>280</v>
      </c>
      <c r="I14" s="51">
        <v>41309</v>
      </c>
      <c r="J14" s="26" t="s">
        <v>143</v>
      </c>
      <c r="K14" s="27">
        <v>871.99</v>
      </c>
      <c r="L14" s="27"/>
      <c r="M14" s="26">
        <v>280</v>
      </c>
      <c r="N14" s="26" t="s">
        <v>144</v>
      </c>
      <c r="O14" s="51">
        <v>41309</v>
      </c>
      <c r="P14" s="71"/>
      <c r="Q14" s="27">
        <v>871.99</v>
      </c>
      <c r="R14" s="26"/>
      <c r="S14" s="27"/>
      <c r="T14" s="26"/>
      <c r="U14" s="26"/>
      <c r="V14" s="27">
        <v>871.99</v>
      </c>
      <c r="W14" s="27">
        <v>871.99</v>
      </c>
      <c r="X14" s="51">
        <v>41309</v>
      </c>
      <c r="Y14" s="27"/>
      <c r="Z14" s="30"/>
      <c r="AA14" s="30"/>
      <c r="AB14" s="27">
        <v>871.99</v>
      </c>
      <c r="AC14" s="26" t="s">
        <v>132</v>
      </c>
      <c r="AD14" s="67"/>
      <c r="AE14" s="67"/>
      <c r="AF14" s="67"/>
      <c r="AG14" s="67"/>
    </row>
    <row r="15" spans="1:33" s="36" customFormat="1" ht="127.5" customHeight="1" thickBot="1" thickTop="1">
      <c r="A15" s="88">
        <v>11</v>
      </c>
      <c r="B15" s="88" t="s">
        <v>150</v>
      </c>
      <c r="C15" s="74"/>
      <c r="D15" s="74"/>
      <c r="E15" s="75"/>
      <c r="F15" s="76"/>
      <c r="G15" s="27">
        <v>194844</v>
      </c>
      <c r="H15" s="26">
        <v>2311</v>
      </c>
      <c r="I15" s="51">
        <v>42278</v>
      </c>
      <c r="J15" s="26" t="s">
        <v>151</v>
      </c>
      <c r="K15" s="27">
        <v>444976.52</v>
      </c>
      <c r="L15" s="27"/>
      <c r="M15" s="26">
        <v>2311</v>
      </c>
      <c r="N15" s="26" t="s">
        <v>151</v>
      </c>
      <c r="O15" s="51" t="s">
        <v>152</v>
      </c>
      <c r="P15" s="77"/>
      <c r="Q15" s="27">
        <v>444976.52</v>
      </c>
      <c r="R15" s="26"/>
      <c r="S15" s="27"/>
      <c r="T15" s="26"/>
      <c r="U15" s="26"/>
      <c r="V15" s="27">
        <v>444976.52</v>
      </c>
      <c r="W15" s="27">
        <v>444976.52</v>
      </c>
      <c r="X15" s="51">
        <v>42278</v>
      </c>
      <c r="Y15" s="27"/>
      <c r="Z15" s="30"/>
      <c r="AA15" s="30"/>
      <c r="AB15" s="27">
        <v>444976.52</v>
      </c>
      <c r="AC15" s="26" t="s">
        <v>132</v>
      </c>
      <c r="AD15" s="67"/>
      <c r="AE15" s="67"/>
      <c r="AF15" s="67"/>
      <c r="AG15" s="67"/>
    </row>
    <row r="16" spans="1:33" s="22" customFormat="1" ht="14.25" customHeight="1" thickBot="1" thickTop="1">
      <c r="A16" s="78"/>
      <c r="B16" s="79" t="s">
        <v>149</v>
      </c>
      <c r="C16" s="80"/>
      <c r="D16" s="81"/>
      <c r="E16" s="82">
        <f>SUM(E5:E14)</f>
        <v>17062110.47</v>
      </c>
      <c r="F16" s="83"/>
      <c r="G16" s="85">
        <f>SUM(G5:G15)</f>
        <v>612353.66</v>
      </c>
      <c r="H16" s="87"/>
      <c r="I16" s="89"/>
      <c r="J16" s="87"/>
      <c r="K16" s="85">
        <f>SUM(K5:K15)</f>
        <v>1015164.5800000001</v>
      </c>
      <c r="L16" s="85"/>
      <c r="M16" s="87"/>
      <c r="N16" s="86"/>
      <c r="O16" s="90"/>
      <c r="P16" s="84"/>
      <c r="Q16" s="85">
        <f>SUM(Q5:Q15)</f>
        <v>1015164.5800000001</v>
      </c>
      <c r="R16" s="87"/>
      <c r="S16" s="85">
        <f>SUM(S5:S14)</f>
        <v>241981.47999999998</v>
      </c>
      <c r="T16" s="87"/>
      <c r="U16" s="87"/>
      <c r="V16" s="85">
        <f>SUM(V5:V15)</f>
        <v>658096.75</v>
      </c>
      <c r="W16" s="85">
        <f>SUM(W5:W15)</f>
        <v>658096.75</v>
      </c>
      <c r="X16" s="87"/>
      <c r="Y16" s="120">
        <f>SUM(Y15)</f>
        <v>0</v>
      </c>
      <c r="Z16" s="85"/>
      <c r="AA16" s="85"/>
      <c r="AB16" s="85">
        <f>SUM(AB5:AB15)</f>
        <v>658096.75</v>
      </c>
      <c r="AC16" s="133"/>
      <c r="AD16" s="69"/>
      <c r="AE16" s="69"/>
      <c r="AF16" s="69"/>
      <c r="AG16" s="69"/>
    </row>
    <row r="17" spans="30:33" ht="13.5" thickTop="1">
      <c r="AD17" s="70"/>
      <c r="AE17" s="70"/>
      <c r="AF17" s="70"/>
      <c r="AG17" s="70"/>
    </row>
    <row r="18" spans="8:27" ht="12.75">
      <c r="H18" s="73"/>
      <c r="Y18" s="104"/>
      <c r="Z18" s="104"/>
      <c r="AA18" s="104"/>
    </row>
    <row r="19" spans="3:27" ht="16.5" customHeight="1">
      <c r="C19" s="66" t="s">
        <v>148</v>
      </c>
      <c r="Y19" s="109"/>
      <c r="Z19" s="109"/>
      <c r="AA19" s="109"/>
    </row>
    <row r="20" spans="25:27" ht="31.5" customHeight="1">
      <c r="Y20" s="129"/>
      <c r="Z20" s="129"/>
      <c r="AA20" s="129"/>
    </row>
    <row r="21" spans="25:27" ht="12.75" customHeight="1">
      <c r="Y21" s="128"/>
      <c r="Z21" s="130"/>
      <c r="AA21" s="91"/>
    </row>
    <row r="22" spans="25:27" ht="12.75" customHeight="1">
      <c r="Y22" s="128"/>
      <c r="Z22" s="130"/>
      <c r="AA22" s="91"/>
    </row>
    <row r="23" spans="25:27" ht="37.5" customHeight="1">
      <c r="Y23" s="128"/>
      <c r="Z23" s="130"/>
      <c r="AA23" s="91"/>
    </row>
    <row r="24" spans="1:27" ht="13.5" customHeight="1">
      <c r="A24" s="57" t="s">
        <v>47</v>
      </c>
      <c r="C24" s="5"/>
      <c r="Y24" s="131"/>
      <c r="Z24" s="131"/>
      <c r="AA24" s="131"/>
    </row>
    <row r="25" spans="1:27" ht="13.5" customHeight="1">
      <c r="A25" s="57"/>
      <c r="C25" s="5"/>
      <c r="Y25" s="128"/>
      <c r="Z25" s="21"/>
      <c r="AA25" s="91"/>
    </row>
    <row r="26" spans="1:27" ht="12.75" customHeight="1">
      <c r="A26" s="58" t="s">
        <v>48</v>
      </c>
      <c r="C26" s="5"/>
      <c r="Y26" s="132"/>
      <c r="Z26" s="132"/>
      <c r="AA26" s="132"/>
    </row>
    <row r="27" spans="2:27" ht="15.75">
      <c r="B27" s="6"/>
      <c r="C27" s="5"/>
      <c r="Y27" s="132"/>
      <c r="Z27" s="132"/>
      <c r="AA27" s="132"/>
    </row>
    <row r="28" spans="1:3" ht="12.75">
      <c r="A28" s="59" t="s">
        <v>49</v>
      </c>
      <c r="C28" s="5"/>
    </row>
    <row r="29" spans="1:3" ht="12.75">
      <c r="A29" s="60" t="s">
        <v>82</v>
      </c>
      <c r="B29" s="7" t="s">
        <v>83</v>
      </c>
      <c r="C29" s="5"/>
    </row>
    <row r="30" spans="1:2" ht="12.75">
      <c r="A30" s="60" t="s">
        <v>50</v>
      </c>
      <c r="B30" s="7" t="s">
        <v>52</v>
      </c>
    </row>
    <row r="31" spans="1:2" ht="12.75">
      <c r="A31" s="60" t="s">
        <v>51</v>
      </c>
      <c r="B31" s="7" t="s">
        <v>53</v>
      </c>
    </row>
    <row r="32" spans="1:2" ht="12.75">
      <c r="A32" s="60" t="s">
        <v>21</v>
      </c>
      <c r="B32" s="7" t="s">
        <v>74</v>
      </c>
    </row>
    <row r="33" spans="1:2" ht="12.75">
      <c r="A33" s="60" t="s">
        <v>22</v>
      </c>
      <c r="B33" s="7" t="s">
        <v>54</v>
      </c>
    </row>
    <row r="34" spans="1:2" ht="12.75">
      <c r="A34" s="60" t="s">
        <v>23</v>
      </c>
      <c r="B34" s="7" t="s">
        <v>75</v>
      </c>
    </row>
    <row r="35" spans="1:2" ht="12.75">
      <c r="A35" s="60" t="s">
        <v>24</v>
      </c>
      <c r="B35" s="7" t="s">
        <v>76</v>
      </c>
    </row>
    <row r="36" spans="1:2" ht="12.75">
      <c r="A36" s="9" t="s">
        <v>77</v>
      </c>
      <c r="B36" s="7" t="s">
        <v>55</v>
      </c>
    </row>
    <row r="37" spans="1:2" ht="12.75">
      <c r="A37" s="9" t="s">
        <v>78</v>
      </c>
      <c r="B37" s="7" t="s">
        <v>56</v>
      </c>
    </row>
    <row r="38" spans="1:2" ht="12.75">
      <c r="A38" s="9" t="s">
        <v>25</v>
      </c>
      <c r="B38" s="7" t="s">
        <v>57</v>
      </c>
    </row>
    <row r="39" spans="1:2" ht="12.75">
      <c r="A39" s="9" t="s">
        <v>26</v>
      </c>
      <c r="B39" s="7" t="s">
        <v>58</v>
      </c>
    </row>
    <row r="40" spans="1:2" ht="12.75">
      <c r="A40" s="61" t="s">
        <v>27</v>
      </c>
      <c r="B40" s="7" t="s">
        <v>59</v>
      </c>
    </row>
    <row r="41" spans="1:2" ht="12.75">
      <c r="A41" s="61" t="s">
        <v>28</v>
      </c>
      <c r="B41" s="7" t="s">
        <v>60</v>
      </c>
    </row>
    <row r="42" spans="1:2" ht="12.75">
      <c r="A42" s="61" t="s">
        <v>29</v>
      </c>
      <c r="B42" s="7" t="s">
        <v>61</v>
      </c>
    </row>
    <row r="43" spans="1:2" ht="12.75">
      <c r="A43" s="61" t="s">
        <v>30</v>
      </c>
      <c r="B43" s="7" t="s">
        <v>62</v>
      </c>
    </row>
    <row r="44" spans="1:2" ht="12.75">
      <c r="A44" s="61" t="s">
        <v>31</v>
      </c>
      <c r="B44" s="7" t="s">
        <v>63</v>
      </c>
    </row>
    <row r="45" spans="1:2" ht="12.75">
      <c r="A45" s="62" t="s">
        <v>32</v>
      </c>
      <c r="B45" s="7" t="s">
        <v>64</v>
      </c>
    </row>
    <row r="46" spans="1:2" ht="12.75">
      <c r="A46" s="62" t="s">
        <v>33</v>
      </c>
      <c r="B46" s="7" t="s">
        <v>65</v>
      </c>
    </row>
    <row r="47" spans="1:2" ht="12.75">
      <c r="A47" s="62" t="s">
        <v>34</v>
      </c>
      <c r="B47" s="7" t="s">
        <v>66</v>
      </c>
    </row>
    <row r="48" spans="1:2" ht="12.75">
      <c r="A48" s="62" t="s">
        <v>35</v>
      </c>
      <c r="B48" s="7" t="s">
        <v>67</v>
      </c>
    </row>
    <row r="49" spans="1:2" ht="12.75">
      <c r="A49" s="63" t="s">
        <v>36</v>
      </c>
      <c r="B49" s="7" t="s">
        <v>79</v>
      </c>
    </row>
    <row r="50" spans="1:2" ht="12.75">
      <c r="A50" s="63" t="s">
        <v>37</v>
      </c>
      <c r="B50" s="7" t="s">
        <v>80</v>
      </c>
    </row>
    <row r="51" spans="1:2" ht="12.75">
      <c r="A51" s="63" t="s">
        <v>38</v>
      </c>
      <c r="B51" s="7" t="s">
        <v>68</v>
      </c>
    </row>
    <row r="52" spans="1:2" ht="12.75">
      <c r="A52" s="63" t="s">
        <v>39</v>
      </c>
      <c r="B52" s="7" t="s">
        <v>69</v>
      </c>
    </row>
    <row r="53" spans="1:2" ht="12.75">
      <c r="A53" s="63" t="s">
        <v>40</v>
      </c>
      <c r="B53" s="7" t="s">
        <v>70</v>
      </c>
    </row>
    <row r="54" spans="1:2" ht="12.75">
      <c r="A54" s="63" t="s">
        <v>41</v>
      </c>
      <c r="B54" s="7" t="s">
        <v>71</v>
      </c>
    </row>
    <row r="55" spans="1:2" ht="12.75">
      <c r="A55" s="63" t="s">
        <v>42</v>
      </c>
      <c r="B55" s="7" t="s">
        <v>72</v>
      </c>
    </row>
    <row r="56" spans="1:2" ht="12.75">
      <c r="A56" s="64" t="s">
        <v>43</v>
      </c>
      <c r="B56" s="8" t="s">
        <v>73</v>
      </c>
    </row>
    <row r="57" spans="2:3" ht="12.75">
      <c r="B57" s="8"/>
      <c r="C57" s="8"/>
    </row>
  </sheetData>
  <sheetProtection/>
  <mergeCells count="30">
    <mergeCell ref="A1:AC1"/>
    <mergeCell ref="M2:M3"/>
    <mergeCell ref="I2:I3"/>
    <mergeCell ref="L2:L3"/>
    <mergeCell ref="P2:P3"/>
    <mergeCell ref="O2:O3"/>
    <mergeCell ref="N2:N3"/>
    <mergeCell ref="AC2:AC3"/>
    <mergeCell ref="U2:U3"/>
    <mergeCell ref="R2:R3"/>
    <mergeCell ref="Q2:Q3"/>
    <mergeCell ref="W2:W3"/>
    <mergeCell ref="V2:V3"/>
    <mergeCell ref="Y2:AA2"/>
    <mergeCell ref="X2:X3"/>
    <mergeCell ref="AB2:AB3"/>
    <mergeCell ref="F2:F3"/>
    <mergeCell ref="G2:G3"/>
    <mergeCell ref="T2:T3"/>
    <mergeCell ref="S2:S3"/>
    <mergeCell ref="Y19:AA19"/>
    <mergeCell ref="H2:H3"/>
    <mergeCell ref="A2:A3"/>
    <mergeCell ref="C2:C3"/>
    <mergeCell ref="B2:B3"/>
    <mergeCell ref="E2:E3"/>
    <mergeCell ref="D2:D3"/>
    <mergeCell ref="K2:K3"/>
    <mergeCell ref="J2:J3"/>
    <mergeCell ref="Y18:AA18"/>
  </mergeCells>
  <printOptions horizontalCentered="1"/>
  <pageMargins left="0.1968503937007874" right="0.1968503937007874" top="0.5905511811023623" bottom="0.1968503937007874" header="0.31496062992125984" footer="0.5118110236220472"/>
  <pageSetup fitToHeight="2" horizontalDpi="600" verticalDpi="600" orientation="landscape" paperSize="9" scale="40" r:id="rId1"/>
  <headerFooter alignWithMargins="0">
    <oddHeader>&amp;LΠίνακας 2&amp;CΣτοιχεία Δεσμεύσεων - Πληρωμών&amp;RΈτος: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Παναγιώτης Κωστόπουλος</dc:creator>
  <cp:keywords/>
  <dc:description/>
  <cp:lastModifiedBy>USER</cp:lastModifiedBy>
  <cp:lastPrinted>2016-03-31T09:45:48Z</cp:lastPrinted>
  <dcterms:created xsi:type="dcterms:W3CDTF">2012-03-12T08:26:18Z</dcterms:created>
  <dcterms:modified xsi:type="dcterms:W3CDTF">2016-03-31T09:45:57Z</dcterms:modified>
  <cp:category/>
  <cp:version/>
  <cp:contentType/>
  <cp:contentStatus/>
</cp:coreProperties>
</file>