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C:\Users\dzervas\Desktop\"/>
    </mc:Choice>
  </mc:AlternateContent>
  <xr:revisionPtr revIDLastSave="0" documentId="13_ncr:1_{ED18A9F9-DC1B-482E-BE19-98E837E7DF57}" xr6:coauthVersionLast="43" xr6:coauthVersionMax="43" xr10:uidLastSave="{00000000-0000-0000-0000-000000000000}"/>
  <bookViews>
    <workbookView xWindow="-120" yWindow="-120" windowWidth="29040" windowHeight="15840" xr2:uid="{00000000-000D-0000-FFFF-FFFF00000000}"/>
  </bookViews>
  <sheets>
    <sheet name="ΠΡΟΣΛΗΨΕΙΣ 1994_2018" sheetId="1" r:id="rId1"/>
  </sheets>
  <definedNames>
    <definedName name="_xlnm.Print_Area" localSheetId="0">'ΠΡΟΣΛΗΨΕΙΣ 1994_2018'!$A$1:$Q$36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1" l="1"/>
  <c r="N29" i="1"/>
  <c r="I29" i="1"/>
  <c r="H29" i="1"/>
  <c r="E29" i="1"/>
  <c r="D29" i="1"/>
  <c r="C29" i="1"/>
  <c r="M29" i="1" l="1"/>
  <c r="L29" i="1" l="1"/>
  <c r="F29" i="1" l="1"/>
  <c r="O28" i="1" l="1"/>
  <c r="G28" i="1"/>
  <c r="K28" i="1" s="1"/>
  <c r="J28" i="1"/>
  <c r="Q28" i="1" l="1"/>
  <c r="O26" i="1"/>
  <c r="J26" i="1"/>
  <c r="K26" i="1" s="1"/>
  <c r="Q26" i="1" s="1"/>
  <c r="G26" i="1"/>
  <c r="O27" i="1" l="1"/>
  <c r="O24" i="1"/>
  <c r="O25" i="1"/>
  <c r="J27" i="1"/>
  <c r="G23" i="1"/>
  <c r="G25" i="1"/>
  <c r="G27" i="1"/>
  <c r="K27" i="1" l="1"/>
  <c r="Q27" i="1" s="1"/>
  <c r="O29" i="1"/>
  <c r="G29" i="1"/>
  <c r="J29" i="1"/>
  <c r="J24" i="1"/>
  <c r="G24" i="1"/>
  <c r="J25" i="1"/>
  <c r="O23" i="1"/>
  <c r="J23" i="1"/>
  <c r="K23" i="1" s="1"/>
  <c r="O22" i="1"/>
  <c r="J22" i="1"/>
  <c r="G22" i="1"/>
  <c r="O21" i="1"/>
  <c r="J21" i="1"/>
  <c r="G21" i="1"/>
  <c r="O20" i="1"/>
  <c r="J20" i="1"/>
  <c r="G20" i="1"/>
  <c r="O19" i="1"/>
  <c r="J19" i="1"/>
  <c r="G19" i="1"/>
  <c r="O18" i="1"/>
  <c r="J18" i="1"/>
  <c r="G18" i="1"/>
  <c r="K18" i="1" s="1"/>
  <c r="O17" i="1"/>
  <c r="J17" i="1"/>
  <c r="G17" i="1"/>
  <c r="O16" i="1"/>
  <c r="J16" i="1"/>
  <c r="G16" i="1"/>
  <c r="O15" i="1"/>
  <c r="J15" i="1"/>
  <c r="G15" i="1"/>
  <c r="O14" i="1"/>
  <c r="J14" i="1"/>
  <c r="G14" i="1"/>
  <c r="K14" i="1" s="1"/>
  <c r="O13" i="1"/>
  <c r="J13" i="1"/>
  <c r="G13" i="1"/>
  <c r="O12" i="1"/>
  <c r="J12" i="1"/>
  <c r="G12" i="1"/>
  <c r="O11" i="1"/>
  <c r="J11" i="1"/>
  <c r="G11" i="1"/>
  <c r="O10" i="1"/>
  <c r="J10" i="1"/>
  <c r="G10" i="1"/>
  <c r="K10" i="1" s="1"/>
  <c r="O9" i="1"/>
  <c r="J9" i="1"/>
  <c r="G9" i="1"/>
  <c r="O8" i="1"/>
  <c r="J8" i="1"/>
  <c r="G8" i="1"/>
  <c r="O7" i="1"/>
  <c r="J7" i="1"/>
  <c r="G7" i="1"/>
  <c r="O6" i="1"/>
  <c r="J6" i="1"/>
  <c r="G6" i="1"/>
  <c r="K6" i="1" s="1"/>
  <c r="O5" i="1"/>
  <c r="J5" i="1"/>
  <c r="G5" i="1"/>
  <c r="O4" i="1"/>
  <c r="J4" i="1"/>
  <c r="G4" i="1"/>
  <c r="K5" i="1" l="1"/>
  <c r="K13" i="1"/>
  <c r="Q13" i="1" s="1"/>
  <c r="K17" i="1"/>
  <c r="Q17" i="1" s="1"/>
  <c r="K21" i="1"/>
  <c r="Q21" i="1" s="1"/>
  <c r="K9" i="1"/>
  <c r="Q9" i="1" s="1"/>
  <c r="K24" i="1"/>
  <c r="Q24" i="1" s="1"/>
  <c r="K11" i="1"/>
  <c r="Q11" i="1" s="1"/>
  <c r="K15" i="1"/>
  <c r="Q15" i="1" s="1"/>
  <c r="K19" i="1"/>
  <c r="Q19" i="1" s="1"/>
  <c r="K29" i="1"/>
  <c r="Q29" i="1" s="1"/>
  <c r="K7" i="1"/>
  <c r="Q7" i="1" s="1"/>
  <c r="K4" i="1"/>
  <c r="Q4" i="1" s="1"/>
  <c r="Q5" i="1"/>
  <c r="K8" i="1"/>
  <c r="Q8" i="1" s="1"/>
  <c r="K12" i="1"/>
  <c r="Q12" i="1" s="1"/>
  <c r="K16" i="1"/>
  <c r="Q16" i="1" s="1"/>
  <c r="K20" i="1"/>
  <c r="Q20" i="1" s="1"/>
  <c r="Q6" i="1"/>
  <c r="Q10" i="1"/>
  <c r="Q14" i="1"/>
  <c r="Q18" i="1"/>
  <c r="K22" i="1"/>
  <c r="Q22" i="1" s="1"/>
  <c r="Q23" i="1"/>
  <c r="K25" i="1"/>
  <c r="Q25" i="1" s="1"/>
</calcChain>
</file>

<file path=xl/sharedStrings.xml><?xml version="1.0" encoding="utf-8"?>
<sst xmlns="http://schemas.openxmlformats.org/spreadsheetml/2006/main" count="140" uniqueCount="27">
  <si>
    <t xml:space="preserve">Α Ρ Ι Θ Μ Ο Σ   Ε Π Ι Λ Ε Γ Ε Ν Τ Ω Ν   Π Ρ Ο Σ   Π Ρ Ο Σ Λ Η Ψ Η </t>
  </si>
  <si>
    <t xml:space="preserve">ΔΙΑΓΩΝΙΣΜΟΙ &amp; ΔΙΑΔΙΚΑΣΙΕΣ ΕΠΙΛΟΓΗΣ
ΤΑΚΤΙΚΟΥ &amp; ΕΙΔΙΚΟΥ 
ΕΠΙΣΤΗΜΟΝΙΚΟΥ ΠΡΟΣΩΠΙΚΟΥ 
ΠΟΥ ΔΙΕΞΑΓΟΝΤΑΙ ΑΠΟ ΤΟ ΑΣΕΠ </t>
  </si>
  <si>
    <t>ΔΙΑΓΩΝΙΣΜΟΙ ΦΟΡΕΩΝ 
ΤΑΚΤΙΚΟΥ &amp; ΕΙΔΙΚΟΥ ΕΠΙΣΤΗΜΟΝΙΚΟΥ ΠΡΟΣΩΠΙΚΟΥ
ΠΟΥ ΕΛΕΓΧΟΝΤΑΙ ΑΠO ΤΟ ΑΣΕΠ</t>
  </si>
  <si>
    <r>
      <t xml:space="preserve">
(</t>
    </r>
    <r>
      <rPr>
        <b/>
        <sz val="8"/>
        <rFont val="Arial"/>
        <family val="2"/>
        <charset val="161"/>
      </rPr>
      <t>9)
ΣΥΝΟΛΟ ΤΑΚΤΙΚΟΥ 
&amp; ΕΙΔ. ΕΠΙΣΤ/ΚΟΥ  ΠΡΟΣΩΠΙΚΟΥ</t>
    </r>
  </si>
  <si>
    <r>
      <t xml:space="preserve">
</t>
    </r>
    <r>
      <rPr>
        <b/>
        <sz val="8"/>
        <rFont val="Arial"/>
        <family val="2"/>
        <charset val="161"/>
      </rPr>
      <t>(10)</t>
    </r>
    <r>
      <rPr>
        <b/>
        <sz val="9"/>
        <rFont val="Arial"/>
        <family val="2"/>
        <charset val="161"/>
      </rPr>
      <t xml:space="preserve">
</t>
    </r>
    <r>
      <rPr>
        <b/>
        <sz val="8"/>
        <rFont val="Arial"/>
        <family val="2"/>
        <charset val="161"/>
      </rPr>
      <t xml:space="preserve">
ΕΠΟΧΙΚΟ
ΠΡΟΣΩΠΙΚΟ
ΟΡΙΣΜΕΝΟΥ ΧΡΟΝΟΥ (ΣΟΧ)</t>
    </r>
  </si>
  <si>
    <r>
      <t xml:space="preserve">
</t>
    </r>
    <r>
      <rPr>
        <b/>
        <sz val="8"/>
        <rFont val="Arial"/>
        <family val="2"/>
        <charset val="161"/>
      </rPr>
      <t>(11)</t>
    </r>
    <r>
      <rPr>
        <b/>
        <sz val="9"/>
        <rFont val="Arial"/>
        <family val="2"/>
        <charset val="161"/>
      </rPr>
      <t xml:space="preserve">
</t>
    </r>
    <r>
      <rPr>
        <b/>
        <sz val="8"/>
        <rFont val="Arial"/>
        <family val="2"/>
        <charset val="161"/>
      </rPr>
      <t xml:space="preserve">
ΜΙΣΘΩΣΗΣ
ΕΡΓΟΥ (ΣΜΕ)</t>
    </r>
  </si>
  <si>
    <r>
      <t xml:space="preserve">
</t>
    </r>
    <r>
      <rPr>
        <b/>
        <sz val="8"/>
        <rFont val="Arial"/>
        <family val="2"/>
        <charset val="161"/>
      </rPr>
      <t>(12)
ΕΡΓΑΣΙΑ ΚΟΙΝΩΦΕΛΟΥΣ ΧΑΡΑΚΤΗΡΑ (ΚΟΧ)</t>
    </r>
  </si>
  <si>
    <r>
      <t xml:space="preserve">
</t>
    </r>
    <r>
      <rPr>
        <b/>
        <sz val="8"/>
        <rFont val="Arial"/>
        <family val="2"/>
        <charset val="161"/>
      </rPr>
      <t>(13</t>
    </r>
    <r>
      <rPr>
        <b/>
        <sz val="9"/>
        <rFont val="Arial"/>
        <family val="2"/>
        <charset val="161"/>
      </rPr>
      <t xml:space="preserve">
</t>
    </r>
    <r>
      <rPr>
        <b/>
        <sz val="8"/>
        <rFont val="Arial"/>
        <family val="2"/>
        <charset val="161"/>
      </rPr>
      <t xml:space="preserve">
ΣΥΝΟΛΟ 
ΕΠΟΧΙΚΟ &amp;
ΣΥΜΒ/ΧΟΙ</t>
    </r>
  </si>
  <si>
    <r>
      <t xml:space="preserve">
</t>
    </r>
    <r>
      <rPr>
        <b/>
        <sz val="8"/>
        <rFont val="Arial"/>
        <family val="2"/>
        <charset val="161"/>
      </rPr>
      <t>(14)</t>
    </r>
    <r>
      <rPr>
        <b/>
        <sz val="9"/>
        <rFont val="Arial"/>
        <family val="2"/>
        <charset val="161"/>
      </rPr>
      <t xml:space="preserve">
</t>
    </r>
    <r>
      <rPr>
        <b/>
        <sz val="8"/>
        <rFont val="Arial"/>
        <family val="2"/>
        <charset val="161"/>
      </rPr>
      <t xml:space="preserve">
ΣΥΜΒ/ΧΟΙ
ΠΔ 164 -180</t>
    </r>
  </si>
  <si>
    <t>(15)
ΓΕΝΙΚΟ ΣΥΝΟΛΟ</t>
  </si>
  <si>
    <t xml:space="preserve">(1)
ΓΡΑΠΤΟΙ ΔΙΑΓΩΝΙΣΜΟΙ         </t>
  </si>
  <si>
    <t xml:space="preserve">(2)
ΣΕΙΡΑ ΠΡΟΤΕΡΑΙΟΤΗΤΑΣ             </t>
  </si>
  <si>
    <t>(3)
ΚΥΛΙΟΜΕΝΟΙ ΠΙΝΑΚΕΣ ΕΠΙΛΑΧΟΝΤΩΝ</t>
  </si>
  <si>
    <t>(4)
ΕΙΔΙΚΟ ΕΠΙΣΤΗΜΟΝΙΚΟ ΠΡΟΣΩΠΙΚΟ</t>
  </si>
  <si>
    <t>(5)
ΣΥΝΟΛΟ</t>
  </si>
  <si>
    <t>(6)
ΤΑΚΤΙΚΟ ΠΡΟΣΩΠΙΚΟ</t>
  </si>
  <si>
    <t>(7)
ΕΙΔΙΚΟ ΕΠΙΣΤΗΜΟΝΙΚΟ ΠΡΟΣΩΠΙΚΟ</t>
  </si>
  <si>
    <t>(8)
ΣΥΝΟΛΟ</t>
  </si>
  <si>
    <t>(*)</t>
  </si>
  <si>
    <t>–</t>
  </si>
  <si>
    <t xml:space="preserve"> Σ Υ Ν Ο Λ Α</t>
  </si>
  <si>
    <t xml:space="preserve">  ΣΤΗΛΗ 5 = στήλες 1+2+3+4</t>
  </si>
  <si>
    <t xml:space="preserve">  ΣΤΗΛΗ 8 = στήλες 6+7</t>
  </si>
  <si>
    <t xml:space="preserve">  ΣΤΗΛΗ 9 = στήλες 5+8</t>
  </si>
  <si>
    <t xml:space="preserve">  ΣΤΗΛΗ 13 = στήλες 10+11+12</t>
  </si>
  <si>
    <t xml:space="preserve">  ΣΤΗΛΗ 15 = στήλες 9+13+14</t>
  </si>
  <si>
    <t>(*) Αναφορικά με τις διαδικασίες πρόσληψης βάσει του άρθρου 18 Ν. 2190/1994 (διαγωνισμοί με σειρά προτεραιότητας), οι προσλήψεις που πραγματοποιήθηκαν από την ίδρυση του ΑΣΕΠ και μέχρι την επέκταση της λειτουργίας του στην εφαρμογή των σχετικών διατάξεων (1.7.1995) έγιναν με βάση τα αντικειμενικά κριτήρια που όριζε ο Ν. 2190/1994 για τη συγκεκριμένη διαδικασία, όπως προέβλεπαν οι μεταβατικές διατάξεις. Οι προσλήψεις με σειρά προτεραιότητας 1994 &amp;1995 αναφέρονται σε διαδικασίες που είχαν αρχίση πριν απο την 1.7.1994.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</si>
</sst>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Greek"/>
      <charset val="161"/>
    </font>
    <font>
      <b/>
      <sz val="13"/>
      <name val="Arial Greek"/>
      <charset val="161"/>
    </font>
    <font>
      <sz val="10"/>
      <name val="Arial"/>
      <family val="2"/>
      <charset val="161"/>
    </font>
    <font>
      <b/>
      <sz val="10"/>
      <name val="Arial"/>
      <family val="2"/>
      <charset val="161"/>
    </font>
    <font>
      <b/>
      <sz val="9"/>
      <name val="Arial"/>
      <family val="2"/>
      <charset val="161"/>
    </font>
    <font>
      <b/>
      <sz val="8"/>
      <name val="Arial"/>
      <family val="2"/>
      <charset val="161"/>
    </font>
    <font>
      <b/>
      <sz val="11"/>
      <color indexed="8"/>
      <name val="Arial"/>
      <family val="2"/>
      <charset val="161"/>
    </font>
    <font>
      <b/>
      <vertAlign val="superscript"/>
      <sz val="11"/>
      <color indexed="8"/>
      <name val="Arial"/>
      <family val="2"/>
      <charset val="161"/>
    </font>
    <font>
      <b/>
      <sz val="11"/>
      <name val="Arial"/>
      <family val="2"/>
      <charset val="161"/>
    </font>
    <font>
      <sz val="9"/>
      <name val="Arial"/>
      <family val="2"/>
      <charset val="161"/>
    </font>
    <font>
      <b/>
      <u/>
      <sz val="9"/>
      <name val="Arial"/>
      <family val="2"/>
      <charset val="161"/>
    </font>
  </fonts>
  <fills count="13">
    <fill>
      <patternFill patternType="none"/>
    </fill>
    <fill>
      <patternFill patternType="gray125"/>
    </fill>
    <fill>
      <patternFill patternType="solid">
        <fgColor indexed="51"/>
        <bgColor indexed="44"/>
      </patternFill>
    </fill>
    <fill>
      <patternFill patternType="solid">
        <fgColor indexed="44"/>
        <bgColor indexed="50"/>
      </patternFill>
    </fill>
    <fill>
      <patternFill patternType="solid">
        <fgColor indexed="50"/>
        <bgColor indexed="22"/>
      </patternFill>
    </fill>
    <fill>
      <patternFill patternType="mediumGray">
        <fgColor indexed="44"/>
        <bgColor indexed="9"/>
      </patternFill>
    </fill>
    <fill>
      <patternFill patternType="solid">
        <fgColor indexed="44"/>
        <bgColor indexed="64"/>
      </patternFill>
    </fill>
    <fill>
      <patternFill patternType="solid">
        <fgColor indexed="22"/>
        <bgColor indexed="13"/>
      </patternFill>
    </fill>
    <fill>
      <patternFill patternType="mediumGray">
        <fgColor indexed="51"/>
        <bgColor indexed="9"/>
      </patternFill>
    </fill>
    <fill>
      <patternFill patternType="mediumGray">
        <fgColor indexed="44"/>
        <bgColor indexed="44"/>
      </patternFill>
    </fill>
    <fill>
      <patternFill patternType="solid">
        <fgColor indexed="44"/>
        <bgColor indexed="44"/>
      </patternFill>
    </fill>
    <fill>
      <patternFill patternType="solid">
        <fgColor indexed="50"/>
        <bgColor indexed="51"/>
      </patternFill>
    </fill>
    <fill>
      <patternFill patternType="solid">
        <fgColor indexed="22"/>
        <bgColor indexed="22"/>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76">
    <xf numFmtId="0" fontId="0" fillId="0" borderId="0" xfId="0"/>
    <xf numFmtId="0" fontId="2" fillId="0" borderId="0" xfId="0" applyFont="1" applyAlignment="1">
      <alignment vertical="top"/>
    </xf>
    <xf numFmtId="0" fontId="2" fillId="0" borderId="0" xfId="0" applyFont="1"/>
    <xf numFmtId="0" fontId="5" fillId="5" borderId="7" xfId="0" applyFont="1" applyFill="1" applyBorder="1" applyAlignment="1">
      <alignment horizontal="center" wrapText="1"/>
    </xf>
    <xf numFmtId="0" fontId="5" fillId="5" borderId="9" xfId="0" applyFont="1" applyFill="1" applyBorder="1" applyAlignment="1">
      <alignment horizontal="center" wrapText="1"/>
    </xf>
    <xf numFmtId="0" fontId="5" fillId="9" borderId="8" xfId="0" applyFont="1" applyFill="1" applyBorder="1" applyAlignment="1">
      <alignment horizontal="center" wrapText="1"/>
    </xf>
    <xf numFmtId="0" fontId="6" fillId="0" borderId="1" xfId="0" quotePrefix="1" applyFont="1" applyBorder="1" applyAlignment="1">
      <alignment horizontal="right" vertical="center"/>
    </xf>
    <xf numFmtId="0" fontId="7" fillId="0" borderId="9" xfId="0" applyFont="1" applyBorder="1" applyAlignment="1">
      <alignment horizontal="left" vertical="center"/>
    </xf>
    <xf numFmtId="3" fontId="2" fillId="8" borderId="8" xfId="0" applyNumberFormat="1" applyFont="1" applyFill="1" applyBorder="1" applyAlignment="1">
      <alignment horizontal="right" vertical="center" indent="1"/>
    </xf>
    <xf numFmtId="3" fontId="3" fillId="2" borderId="8" xfId="0" applyNumberFormat="1" applyFont="1" applyFill="1" applyBorder="1" applyAlignment="1">
      <alignment horizontal="right" vertical="center" indent="1"/>
    </xf>
    <xf numFmtId="3" fontId="2" fillId="5" borderId="8" xfId="0" applyNumberFormat="1" applyFont="1" applyFill="1" applyBorder="1" applyAlignment="1">
      <alignment horizontal="right" vertical="center" indent="1"/>
    </xf>
    <xf numFmtId="3" fontId="3" fillId="9" borderId="8" xfId="0" applyNumberFormat="1" applyFont="1" applyFill="1" applyBorder="1" applyAlignment="1">
      <alignment horizontal="right" vertical="center" indent="1"/>
    </xf>
    <xf numFmtId="3" fontId="3" fillId="4" borderId="8" xfId="0" applyNumberFormat="1" applyFont="1" applyFill="1" applyBorder="1" applyAlignment="1">
      <alignment horizontal="right" vertical="center" indent="1"/>
    </xf>
    <xf numFmtId="3" fontId="2" fillId="5" borderId="10" xfId="0" applyNumberFormat="1" applyFont="1" applyFill="1" applyBorder="1" applyAlignment="1">
      <alignment horizontal="right" vertical="center" indent="1"/>
    </xf>
    <xf numFmtId="3" fontId="3" fillId="7" borderId="8" xfId="0" applyNumberFormat="1" applyFont="1" applyFill="1" applyBorder="1" applyAlignment="1">
      <alignment horizontal="right" vertical="center" indent="1"/>
    </xf>
    <xf numFmtId="3" fontId="2" fillId="0" borderId="0" xfId="0" applyNumberFormat="1" applyFont="1"/>
    <xf numFmtId="0" fontId="6" fillId="0" borderId="9" xfId="0" quotePrefix="1" applyFont="1" applyBorder="1" applyAlignment="1">
      <alignment horizontal="right" vertical="center"/>
    </xf>
    <xf numFmtId="0" fontId="2" fillId="0" borderId="0" xfId="0" applyFont="1" applyBorder="1"/>
    <xf numFmtId="0" fontId="6" fillId="0" borderId="5" xfId="0" quotePrefix="1" applyFont="1" applyBorder="1" applyAlignment="1">
      <alignment horizontal="right" vertical="center"/>
    </xf>
    <xf numFmtId="0" fontId="6" fillId="0" borderId="3" xfId="0" quotePrefix="1" applyFont="1" applyBorder="1" applyAlignment="1">
      <alignment horizontal="right" vertical="center" indent="1"/>
    </xf>
    <xf numFmtId="3" fontId="8" fillId="8" borderId="11" xfId="0" applyNumberFormat="1" applyFont="1" applyFill="1" applyBorder="1" applyAlignment="1">
      <alignment horizontal="right" vertical="center" indent="1"/>
    </xf>
    <xf numFmtId="3" fontId="8" fillId="2" borderId="11" xfId="0" applyNumberFormat="1" applyFont="1" applyFill="1" applyBorder="1" applyAlignment="1">
      <alignment horizontal="right" vertical="center" indent="1"/>
    </xf>
    <xf numFmtId="3" fontId="8" fillId="5" borderId="11" xfId="0" applyNumberFormat="1" applyFont="1" applyFill="1" applyBorder="1" applyAlignment="1">
      <alignment horizontal="right" vertical="center" indent="1"/>
    </xf>
    <xf numFmtId="3" fontId="8" fillId="9" borderId="11" xfId="0" applyNumberFormat="1" applyFont="1" applyFill="1" applyBorder="1" applyAlignment="1">
      <alignment horizontal="right" vertical="center" indent="1"/>
    </xf>
    <xf numFmtId="3" fontId="8" fillId="4" borderId="11" xfId="0" applyNumberFormat="1" applyFont="1" applyFill="1" applyBorder="1" applyAlignment="1">
      <alignment horizontal="right" vertical="center" indent="1"/>
    </xf>
    <xf numFmtId="3" fontId="8" fillId="5" borderId="12" xfId="0" applyNumberFormat="1" applyFont="1" applyFill="1" applyBorder="1" applyAlignment="1">
      <alignment horizontal="right" vertical="center" indent="1"/>
    </xf>
    <xf numFmtId="3" fontId="8" fillId="5" borderId="13" xfId="0" applyNumberFormat="1" applyFont="1" applyFill="1" applyBorder="1" applyAlignment="1">
      <alignment horizontal="right" vertical="center" indent="1"/>
    </xf>
    <xf numFmtId="3" fontId="8" fillId="7" borderId="11" xfId="0" applyNumberFormat="1" applyFont="1" applyFill="1" applyBorder="1" applyAlignment="1">
      <alignment horizontal="right" vertical="center" indent="1"/>
    </xf>
    <xf numFmtId="0" fontId="9" fillId="0" borderId="0" xfId="0" applyFont="1"/>
    <xf numFmtId="0" fontId="9" fillId="0" borderId="0" xfId="0" applyFont="1" applyFill="1" applyBorder="1" applyAlignment="1">
      <alignment horizontal="justify" vertical="top" wrapText="1"/>
    </xf>
    <xf numFmtId="0" fontId="10" fillId="0" borderId="0" xfId="0" applyFont="1" applyBorder="1" applyAlignment="1">
      <alignment horizontal="left"/>
    </xf>
    <xf numFmtId="0" fontId="2" fillId="0" borderId="0" xfId="0" applyFont="1" applyFill="1" applyBorder="1" applyAlignment="1"/>
    <xf numFmtId="3" fontId="2" fillId="8" borderId="15" xfId="0" applyNumberFormat="1" applyFont="1" applyFill="1" applyBorder="1" applyAlignment="1">
      <alignment horizontal="right" vertical="center" indent="1"/>
    </xf>
    <xf numFmtId="3" fontId="2" fillId="5" borderId="15" xfId="0" applyNumberFormat="1" applyFont="1" applyFill="1" applyBorder="1" applyAlignment="1">
      <alignment horizontal="right" vertical="center" indent="1"/>
    </xf>
    <xf numFmtId="3" fontId="2" fillId="5" borderId="0" xfId="0" applyNumberFormat="1" applyFont="1" applyFill="1" applyBorder="1" applyAlignment="1">
      <alignment horizontal="right" vertical="center" indent="1"/>
    </xf>
    <xf numFmtId="3" fontId="2" fillId="5" borderId="16" xfId="0" applyNumberFormat="1" applyFont="1" applyFill="1" applyBorder="1" applyAlignment="1">
      <alignment horizontal="right" vertical="center" indent="1"/>
    </xf>
    <xf numFmtId="0" fontId="5" fillId="8" borderId="14" xfId="0" applyFont="1" applyFill="1" applyBorder="1" applyAlignment="1">
      <alignment horizontal="center" wrapText="1"/>
    </xf>
    <xf numFmtId="0" fontId="5" fillId="2" borderId="14" xfId="0" applyFont="1" applyFill="1" applyBorder="1" applyAlignment="1">
      <alignment horizontal="center" wrapText="1"/>
    </xf>
    <xf numFmtId="3" fontId="2" fillId="8" borderId="14" xfId="0" applyNumberFormat="1" applyFont="1" applyFill="1" applyBorder="1" applyAlignment="1">
      <alignment horizontal="right" vertical="center" indent="1"/>
    </xf>
    <xf numFmtId="3" fontId="2" fillId="5" borderId="14" xfId="0" applyNumberFormat="1" applyFont="1" applyFill="1" applyBorder="1" applyAlignment="1">
      <alignment horizontal="right" vertical="center" indent="1"/>
    </xf>
    <xf numFmtId="3" fontId="3" fillId="2" borderId="14" xfId="0" applyNumberFormat="1" applyFont="1" applyFill="1" applyBorder="1" applyAlignment="1">
      <alignment horizontal="right" vertical="center" indent="1"/>
    </xf>
    <xf numFmtId="3" fontId="3" fillId="9" borderId="14" xfId="0" applyNumberFormat="1" applyFont="1" applyFill="1" applyBorder="1" applyAlignment="1">
      <alignment horizontal="right" vertical="center" indent="1"/>
    </xf>
    <xf numFmtId="3" fontId="3" fillId="4" borderId="14" xfId="0" applyNumberFormat="1" applyFont="1" applyFill="1" applyBorder="1" applyAlignment="1">
      <alignment horizontal="right" vertical="center" indent="1"/>
    </xf>
    <xf numFmtId="3" fontId="2" fillId="5" borderId="2" xfId="0" applyNumberFormat="1" applyFont="1" applyFill="1" applyBorder="1" applyAlignment="1">
      <alignment horizontal="right" vertical="center" indent="1"/>
    </xf>
    <xf numFmtId="3" fontId="2" fillId="5" borderId="1" xfId="0" applyNumberFormat="1" applyFont="1" applyFill="1" applyBorder="1" applyAlignment="1">
      <alignment horizontal="right" vertical="center" indent="1"/>
    </xf>
    <xf numFmtId="0" fontId="6" fillId="0" borderId="10" xfId="0" quotePrefix="1" applyFont="1" applyBorder="1" applyAlignment="1">
      <alignment horizontal="right" vertical="center"/>
    </xf>
    <xf numFmtId="0" fontId="7" fillId="0" borderId="17" xfId="0" applyFont="1" applyBorder="1" applyAlignment="1">
      <alignment horizontal="left" vertical="center"/>
    </xf>
    <xf numFmtId="3" fontId="3" fillId="7" borderId="14" xfId="0" applyNumberFormat="1" applyFont="1" applyFill="1" applyBorder="1" applyAlignment="1">
      <alignment horizontal="right" vertical="center" indent="1"/>
    </xf>
    <xf numFmtId="0" fontId="4" fillId="5" borderId="4" xfId="0" applyFont="1" applyFill="1" applyBorder="1" applyAlignment="1">
      <alignment horizontal="center" wrapText="1"/>
    </xf>
    <xf numFmtId="0" fontId="4" fillId="5" borderId="10" xfId="0" applyFont="1" applyFill="1" applyBorder="1" applyAlignment="1">
      <alignment horizontal="center" wrapText="1"/>
    </xf>
    <xf numFmtId="0" fontId="5" fillId="7" borderId="6" xfId="0" applyFont="1" applyFill="1" applyBorder="1" applyAlignment="1">
      <alignment horizontal="center" wrapText="1"/>
    </xf>
    <xf numFmtId="0" fontId="4" fillId="7" borderId="8" xfId="0" applyFont="1" applyFill="1" applyBorder="1" applyAlignment="1">
      <alignment horizontal="center" wrapText="1"/>
    </xf>
    <xf numFmtId="0" fontId="9" fillId="0" borderId="0" xfId="0" applyFont="1" applyFill="1" applyBorder="1" applyAlignment="1">
      <alignment horizontal="justify" vertical="top"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3" fillId="2" borderId="14" xfId="0" applyFont="1" applyFill="1" applyBorder="1" applyAlignment="1">
      <alignment horizontal="center" vertical="center" wrapText="1"/>
    </xf>
    <xf numFmtId="0" fontId="0" fillId="2" borderId="14" xfId="0" applyFill="1" applyBorder="1"/>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4" borderId="6" xfId="0" applyFont="1" applyFill="1" applyBorder="1" applyAlignment="1">
      <alignment horizontal="center" wrapText="1"/>
    </xf>
    <xf numFmtId="0" fontId="2" fillId="4" borderId="8" xfId="0" applyFont="1" applyFill="1" applyBorder="1" applyAlignment="1">
      <alignment horizontal="center"/>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4" fillId="6" borderId="6" xfId="0" applyFont="1" applyFill="1" applyBorder="1" applyAlignment="1">
      <alignment horizontal="center" wrapText="1"/>
    </xf>
    <xf numFmtId="0" fontId="4" fillId="6" borderId="8" xfId="0" applyFont="1" applyFill="1" applyBorder="1" applyAlignment="1">
      <alignment horizont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9" xfId="0" applyFont="1" applyFill="1" applyBorder="1" applyAlignment="1">
      <alignment horizontal="center"/>
    </xf>
    <xf numFmtId="0" fontId="2" fillId="10" borderId="1" xfId="0" applyFont="1" applyFill="1" applyBorder="1" applyAlignment="1">
      <alignment horizontal="center"/>
    </xf>
    <xf numFmtId="0" fontId="2" fillId="10" borderId="9" xfId="0" applyFont="1" applyFill="1" applyBorder="1" applyAlignment="1">
      <alignment horizontal="center"/>
    </xf>
    <xf numFmtId="0" fontId="2" fillId="11" borderId="1" xfId="0" applyFont="1" applyFill="1" applyBorder="1" applyAlignment="1">
      <alignment horizontal="center"/>
    </xf>
    <xf numFmtId="0" fontId="2" fillId="11" borderId="9" xfId="0" applyFont="1" applyFill="1" applyBorder="1" applyAlignment="1">
      <alignment horizontal="center"/>
    </xf>
    <xf numFmtId="0" fontId="2" fillId="10" borderId="14" xfId="0" applyFont="1" applyFill="1" applyBorder="1" applyAlignment="1">
      <alignment horizontal="center"/>
    </xf>
    <xf numFmtId="0" fontId="2" fillId="12" borderId="14" xfId="0" applyFont="1" applyFill="1" applyBorder="1" applyAlignment="1">
      <alignment horizontal="center"/>
    </xf>
    <xf numFmtId="3" fontId="9" fillId="0" borderId="0" xfId="0" applyNumberFormat="1"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A1:R39"/>
  <sheetViews>
    <sheetView tabSelected="1" zoomScale="80" zoomScaleNormal="80" workbookViewId="0">
      <pane xSplit="1" ySplit="3" topLeftCell="B4" activePane="bottomRight" state="frozen"/>
      <selection pane="topRight" activeCell="B1" sqref="B1"/>
      <selection pane="bottomLeft" activeCell="A5" sqref="A5"/>
      <selection pane="bottomRight" activeCell="D28" sqref="D28"/>
    </sheetView>
  </sheetViews>
  <sheetFormatPr defaultColWidth="9.140625" defaultRowHeight="12.75" x14ac:dyDescent="0.2"/>
  <cols>
    <col min="1" max="1" width="13.7109375" style="2" customWidth="1"/>
    <col min="2" max="2" width="3" style="2" customWidth="1"/>
    <col min="3" max="3" width="11.42578125" style="2" customWidth="1"/>
    <col min="4" max="4" width="15.5703125" style="2" customWidth="1"/>
    <col min="5" max="5" width="13" style="2" customWidth="1"/>
    <col min="6" max="6" width="13.85546875" style="2" customWidth="1"/>
    <col min="7" max="7" width="11.5703125" style="2" customWidth="1"/>
    <col min="8" max="8" width="10.85546875" style="2" customWidth="1"/>
    <col min="9" max="9" width="14.28515625" style="2" customWidth="1"/>
    <col min="10" max="10" width="10.140625" style="2" customWidth="1"/>
    <col min="11" max="11" width="13.42578125" style="2" customWidth="1"/>
    <col min="12" max="16" width="13" style="2" customWidth="1"/>
    <col min="17" max="17" width="12" style="2" customWidth="1"/>
    <col min="18" max="16384" width="9.140625" style="2"/>
  </cols>
  <sheetData>
    <row r="1" spans="1:18" s="1" customFormat="1" ht="39" customHeight="1" x14ac:dyDescent="0.2">
      <c r="A1" s="54"/>
      <c r="B1" s="54"/>
      <c r="C1" s="53" t="s">
        <v>0</v>
      </c>
      <c r="D1" s="53"/>
      <c r="E1" s="53"/>
      <c r="F1" s="53"/>
      <c r="G1" s="53"/>
      <c r="H1" s="53"/>
      <c r="I1" s="53"/>
      <c r="J1" s="53"/>
      <c r="K1" s="53"/>
      <c r="L1" s="53"/>
      <c r="M1" s="53"/>
      <c r="N1" s="53"/>
      <c r="O1" s="53"/>
      <c r="P1" s="53"/>
      <c r="Q1" s="53"/>
    </row>
    <row r="2" spans="1:18" ht="52.5" customHeight="1" x14ac:dyDescent="0.2">
      <c r="A2" s="54"/>
      <c r="B2" s="54"/>
      <c r="C2" s="55" t="s">
        <v>1</v>
      </c>
      <c r="D2" s="56"/>
      <c r="E2" s="56"/>
      <c r="F2" s="56"/>
      <c r="G2" s="56"/>
      <c r="H2" s="57" t="s">
        <v>2</v>
      </c>
      <c r="I2" s="58"/>
      <c r="J2" s="59"/>
      <c r="K2" s="60" t="s">
        <v>3</v>
      </c>
      <c r="L2" s="62" t="s">
        <v>4</v>
      </c>
      <c r="M2" s="62" t="s">
        <v>5</v>
      </c>
      <c r="N2" s="62" t="s">
        <v>6</v>
      </c>
      <c r="O2" s="64" t="s">
        <v>7</v>
      </c>
      <c r="P2" s="48" t="s">
        <v>8</v>
      </c>
      <c r="Q2" s="50" t="s">
        <v>9</v>
      </c>
    </row>
    <row r="3" spans="1:18" ht="87.75" customHeight="1" x14ac:dyDescent="0.2">
      <c r="A3" s="54"/>
      <c r="B3" s="54"/>
      <c r="C3" s="36" t="s">
        <v>10</v>
      </c>
      <c r="D3" s="36" t="s">
        <v>11</v>
      </c>
      <c r="E3" s="36" t="s">
        <v>12</v>
      </c>
      <c r="F3" s="36" t="s">
        <v>13</v>
      </c>
      <c r="G3" s="37" t="s">
        <v>14</v>
      </c>
      <c r="H3" s="3" t="s">
        <v>15</v>
      </c>
      <c r="I3" s="4" t="s">
        <v>16</v>
      </c>
      <c r="J3" s="5" t="s">
        <v>17</v>
      </c>
      <c r="K3" s="61"/>
      <c r="L3" s="63"/>
      <c r="M3" s="63"/>
      <c r="N3" s="63"/>
      <c r="O3" s="65"/>
      <c r="P3" s="49"/>
      <c r="Q3" s="51"/>
    </row>
    <row r="4" spans="1:18" ht="21.95" customHeight="1" x14ac:dyDescent="0.2">
      <c r="A4" s="6">
        <v>1994</v>
      </c>
      <c r="B4" s="7" t="s">
        <v>18</v>
      </c>
      <c r="C4" s="8" t="s">
        <v>19</v>
      </c>
      <c r="D4" s="8">
        <v>1248</v>
      </c>
      <c r="E4" s="8" t="s">
        <v>19</v>
      </c>
      <c r="F4" s="8" t="s">
        <v>19</v>
      </c>
      <c r="G4" s="9">
        <f t="shared" ref="G4:G19" si="0">SUM(C4:F4)</f>
        <v>1248</v>
      </c>
      <c r="H4" s="10" t="s">
        <v>19</v>
      </c>
      <c r="I4" s="10" t="s">
        <v>19</v>
      </c>
      <c r="J4" s="11">
        <f t="shared" ref="J4:J28" si="1">SUM(H4:I4)</f>
        <v>0</v>
      </c>
      <c r="K4" s="12">
        <f t="shared" ref="K4:K25" si="2">SUM(J4,G4)</f>
        <v>1248</v>
      </c>
      <c r="L4" s="10">
        <v>17150</v>
      </c>
      <c r="M4" s="13" t="s">
        <v>19</v>
      </c>
      <c r="N4" s="13" t="s">
        <v>19</v>
      </c>
      <c r="O4" s="11">
        <f>SUM(L4:N4)</f>
        <v>17150</v>
      </c>
      <c r="P4" s="13" t="s">
        <v>19</v>
      </c>
      <c r="Q4" s="14">
        <f>SUM(K4,O4,P4)</f>
        <v>18398</v>
      </c>
      <c r="R4" s="15"/>
    </row>
    <row r="5" spans="1:18" ht="21.95" customHeight="1" x14ac:dyDescent="0.2">
      <c r="A5" s="6">
        <v>1995</v>
      </c>
      <c r="B5" s="7" t="s">
        <v>18</v>
      </c>
      <c r="C5" s="8">
        <v>1894</v>
      </c>
      <c r="D5" s="8">
        <v>6057</v>
      </c>
      <c r="E5" s="8" t="s">
        <v>19</v>
      </c>
      <c r="F5" s="8" t="s">
        <v>19</v>
      </c>
      <c r="G5" s="9">
        <f t="shared" si="0"/>
        <v>7951</v>
      </c>
      <c r="H5" s="10" t="s">
        <v>19</v>
      </c>
      <c r="I5" s="10">
        <v>13</v>
      </c>
      <c r="J5" s="11">
        <f t="shared" si="1"/>
        <v>13</v>
      </c>
      <c r="K5" s="12">
        <f t="shared" si="2"/>
        <v>7964</v>
      </c>
      <c r="L5" s="10">
        <v>34346</v>
      </c>
      <c r="M5" s="13" t="s">
        <v>19</v>
      </c>
      <c r="N5" s="13" t="s">
        <v>19</v>
      </c>
      <c r="O5" s="11">
        <f t="shared" ref="O5:O22" si="3">SUM(L5:N5)</f>
        <v>34346</v>
      </c>
      <c r="P5" s="13" t="s">
        <v>19</v>
      </c>
      <c r="Q5" s="14">
        <f t="shared" ref="Q5:Q22" si="4">SUM(K5,O5,P5)</f>
        <v>42310</v>
      </c>
      <c r="R5" s="15"/>
    </row>
    <row r="6" spans="1:18" ht="21.95" customHeight="1" x14ac:dyDescent="0.2">
      <c r="A6" s="6">
        <v>1996</v>
      </c>
      <c r="B6" s="16"/>
      <c r="C6" s="8">
        <v>1181</v>
      </c>
      <c r="D6" s="8">
        <v>2086</v>
      </c>
      <c r="E6" s="8" t="s">
        <v>19</v>
      </c>
      <c r="F6" s="8" t="s">
        <v>19</v>
      </c>
      <c r="G6" s="9">
        <f t="shared" si="0"/>
        <v>3267</v>
      </c>
      <c r="H6" s="10" t="s">
        <v>19</v>
      </c>
      <c r="I6" s="10" t="s">
        <v>19</v>
      </c>
      <c r="J6" s="11">
        <f t="shared" si="1"/>
        <v>0</v>
      </c>
      <c r="K6" s="12">
        <f t="shared" si="2"/>
        <v>3267</v>
      </c>
      <c r="L6" s="10">
        <v>30836</v>
      </c>
      <c r="M6" s="13" t="s">
        <v>19</v>
      </c>
      <c r="N6" s="13" t="s">
        <v>19</v>
      </c>
      <c r="O6" s="11">
        <f t="shared" si="3"/>
        <v>30836</v>
      </c>
      <c r="P6" s="13" t="s">
        <v>19</v>
      </c>
      <c r="Q6" s="14">
        <f t="shared" si="4"/>
        <v>34103</v>
      </c>
      <c r="R6" s="15"/>
    </row>
    <row r="7" spans="1:18" ht="21.95" customHeight="1" x14ac:dyDescent="0.2">
      <c r="A7" s="6">
        <v>1997</v>
      </c>
      <c r="B7" s="16"/>
      <c r="C7" s="8" t="s">
        <v>19</v>
      </c>
      <c r="D7" s="8">
        <v>5414</v>
      </c>
      <c r="E7" s="8" t="s">
        <v>19</v>
      </c>
      <c r="F7" s="8" t="s">
        <v>19</v>
      </c>
      <c r="G7" s="9">
        <f t="shared" si="0"/>
        <v>5414</v>
      </c>
      <c r="H7" s="10">
        <v>27</v>
      </c>
      <c r="I7" s="10" t="s">
        <v>19</v>
      </c>
      <c r="J7" s="11">
        <f t="shared" si="1"/>
        <v>27</v>
      </c>
      <c r="K7" s="12">
        <f t="shared" si="2"/>
        <v>5441</v>
      </c>
      <c r="L7" s="10">
        <v>26532</v>
      </c>
      <c r="M7" s="13" t="s">
        <v>19</v>
      </c>
      <c r="N7" s="13" t="s">
        <v>19</v>
      </c>
      <c r="O7" s="11">
        <f t="shared" si="3"/>
        <v>26532</v>
      </c>
      <c r="P7" s="13" t="s">
        <v>19</v>
      </c>
      <c r="Q7" s="14">
        <f t="shared" si="4"/>
        <v>31973</v>
      </c>
      <c r="R7" s="15"/>
    </row>
    <row r="8" spans="1:18" ht="21.95" customHeight="1" x14ac:dyDescent="0.2">
      <c r="A8" s="6">
        <v>1998</v>
      </c>
      <c r="B8" s="16"/>
      <c r="C8" s="8">
        <v>4691</v>
      </c>
      <c r="D8" s="8">
        <v>3487</v>
      </c>
      <c r="E8" s="8" t="s">
        <v>19</v>
      </c>
      <c r="F8" s="8" t="s">
        <v>19</v>
      </c>
      <c r="G8" s="9">
        <f t="shared" si="0"/>
        <v>8178</v>
      </c>
      <c r="H8" s="10">
        <v>424</v>
      </c>
      <c r="I8" s="10" t="s">
        <v>19</v>
      </c>
      <c r="J8" s="11">
        <f t="shared" si="1"/>
        <v>424</v>
      </c>
      <c r="K8" s="12">
        <f t="shared" si="2"/>
        <v>8602</v>
      </c>
      <c r="L8" s="10">
        <v>31601</v>
      </c>
      <c r="M8" s="13" t="s">
        <v>19</v>
      </c>
      <c r="N8" s="13" t="s">
        <v>19</v>
      </c>
      <c r="O8" s="11">
        <f t="shared" si="3"/>
        <v>31601</v>
      </c>
      <c r="P8" s="13" t="s">
        <v>19</v>
      </c>
      <c r="Q8" s="14">
        <f t="shared" si="4"/>
        <v>40203</v>
      </c>
      <c r="R8" s="15"/>
    </row>
    <row r="9" spans="1:18" ht="21.95" customHeight="1" x14ac:dyDescent="0.2">
      <c r="A9" s="6">
        <v>1999</v>
      </c>
      <c r="B9" s="16"/>
      <c r="C9" s="8">
        <v>92</v>
      </c>
      <c r="D9" s="8">
        <v>5066</v>
      </c>
      <c r="E9" s="8" t="s">
        <v>19</v>
      </c>
      <c r="F9" s="8">
        <v>59</v>
      </c>
      <c r="G9" s="9">
        <f t="shared" si="0"/>
        <v>5217</v>
      </c>
      <c r="H9" s="10">
        <v>1530</v>
      </c>
      <c r="I9" s="10" t="s">
        <v>19</v>
      </c>
      <c r="J9" s="11">
        <f t="shared" si="1"/>
        <v>1530</v>
      </c>
      <c r="K9" s="12">
        <f t="shared" si="2"/>
        <v>6747</v>
      </c>
      <c r="L9" s="10">
        <v>39263</v>
      </c>
      <c r="M9" s="13" t="s">
        <v>19</v>
      </c>
      <c r="N9" s="13" t="s">
        <v>19</v>
      </c>
      <c r="O9" s="11">
        <f t="shared" si="3"/>
        <v>39263</v>
      </c>
      <c r="P9" s="13" t="s">
        <v>19</v>
      </c>
      <c r="Q9" s="14">
        <f t="shared" si="4"/>
        <v>46010</v>
      </c>
      <c r="R9" s="15"/>
    </row>
    <row r="10" spans="1:18" ht="21.95" customHeight="1" x14ac:dyDescent="0.2">
      <c r="A10" s="6">
        <v>2000</v>
      </c>
      <c r="B10" s="16"/>
      <c r="C10" s="8">
        <v>2656</v>
      </c>
      <c r="D10" s="8">
        <v>1228</v>
      </c>
      <c r="E10" s="8" t="s">
        <v>19</v>
      </c>
      <c r="F10" s="8">
        <v>285</v>
      </c>
      <c r="G10" s="9">
        <f t="shared" si="0"/>
        <v>4169</v>
      </c>
      <c r="H10" s="10">
        <v>7206</v>
      </c>
      <c r="I10" s="10" t="s">
        <v>19</v>
      </c>
      <c r="J10" s="11">
        <f t="shared" si="1"/>
        <v>7206</v>
      </c>
      <c r="K10" s="12">
        <f t="shared" si="2"/>
        <v>11375</v>
      </c>
      <c r="L10" s="10">
        <v>37590</v>
      </c>
      <c r="M10" s="13" t="s">
        <v>19</v>
      </c>
      <c r="N10" s="13" t="s">
        <v>19</v>
      </c>
      <c r="O10" s="11">
        <f t="shared" si="3"/>
        <v>37590</v>
      </c>
      <c r="P10" s="13" t="s">
        <v>19</v>
      </c>
      <c r="Q10" s="14">
        <f t="shared" si="4"/>
        <v>48965</v>
      </c>
      <c r="R10" s="15"/>
    </row>
    <row r="11" spans="1:18" ht="27" customHeight="1" x14ac:dyDescent="0.2">
      <c r="A11" s="6">
        <v>2001</v>
      </c>
      <c r="B11" s="16"/>
      <c r="C11" s="8">
        <v>7813</v>
      </c>
      <c r="D11" s="8">
        <v>6815</v>
      </c>
      <c r="E11" s="8" t="s">
        <v>19</v>
      </c>
      <c r="F11" s="8">
        <v>38</v>
      </c>
      <c r="G11" s="9">
        <f t="shared" si="0"/>
        <v>14666</v>
      </c>
      <c r="H11" s="10">
        <v>5764</v>
      </c>
      <c r="I11" s="10" t="s">
        <v>19</v>
      </c>
      <c r="J11" s="11">
        <f t="shared" si="1"/>
        <v>5764</v>
      </c>
      <c r="K11" s="12">
        <f t="shared" si="2"/>
        <v>20430</v>
      </c>
      <c r="L11" s="10">
        <v>38080</v>
      </c>
      <c r="M11" s="13" t="s">
        <v>19</v>
      </c>
      <c r="N11" s="13" t="s">
        <v>19</v>
      </c>
      <c r="O11" s="11">
        <f t="shared" si="3"/>
        <v>38080</v>
      </c>
      <c r="P11" s="13" t="s">
        <v>19</v>
      </c>
      <c r="Q11" s="14">
        <f t="shared" si="4"/>
        <v>58510</v>
      </c>
      <c r="R11" s="15"/>
    </row>
    <row r="12" spans="1:18" ht="21.95" customHeight="1" x14ac:dyDescent="0.2">
      <c r="A12" s="6">
        <v>2002</v>
      </c>
      <c r="B12" s="16"/>
      <c r="C12" s="8">
        <v>1415</v>
      </c>
      <c r="D12" s="8">
        <v>2662</v>
      </c>
      <c r="E12" s="8" t="s">
        <v>19</v>
      </c>
      <c r="F12" s="8">
        <v>16</v>
      </c>
      <c r="G12" s="9">
        <f t="shared" si="0"/>
        <v>4093</v>
      </c>
      <c r="H12" s="10">
        <v>6824</v>
      </c>
      <c r="I12" s="10" t="s">
        <v>19</v>
      </c>
      <c r="J12" s="11">
        <f t="shared" si="1"/>
        <v>6824</v>
      </c>
      <c r="K12" s="12">
        <f t="shared" si="2"/>
        <v>10917</v>
      </c>
      <c r="L12" s="10">
        <v>32904</v>
      </c>
      <c r="M12" s="13" t="s">
        <v>19</v>
      </c>
      <c r="N12" s="13" t="s">
        <v>19</v>
      </c>
      <c r="O12" s="11">
        <f t="shared" si="3"/>
        <v>32904</v>
      </c>
      <c r="P12" s="13" t="s">
        <v>19</v>
      </c>
      <c r="Q12" s="14">
        <f t="shared" si="4"/>
        <v>43821</v>
      </c>
      <c r="R12" s="15"/>
    </row>
    <row r="13" spans="1:18" ht="21.95" customHeight="1" x14ac:dyDescent="0.2">
      <c r="A13" s="6">
        <v>2003</v>
      </c>
      <c r="B13" s="16"/>
      <c r="C13" s="8">
        <v>8867</v>
      </c>
      <c r="D13" s="8">
        <v>2523</v>
      </c>
      <c r="E13" s="8" t="s">
        <v>19</v>
      </c>
      <c r="F13" s="8">
        <v>260</v>
      </c>
      <c r="G13" s="9">
        <f t="shared" si="0"/>
        <v>11650</v>
      </c>
      <c r="H13" s="10">
        <v>3876</v>
      </c>
      <c r="I13" s="10">
        <v>39</v>
      </c>
      <c r="J13" s="11">
        <f t="shared" si="1"/>
        <v>3915</v>
      </c>
      <c r="K13" s="12">
        <f t="shared" si="2"/>
        <v>15565</v>
      </c>
      <c r="L13" s="10">
        <v>26344</v>
      </c>
      <c r="M13" s="13" t="s">
        <v>19</v>
      </c>
      <c r="N13" s="13" t="s">
        <v>19</v>
      </c>
      <c r="O13" s="11">
        <f t="shared" si="3"/>
        <v>26344</v>
      </c>
      <c r="P13" s="13" t="s">
        <v>19</v>
      </c>
      <c r="Q13" s="14">
        <f t="shared" si="4"/>
        <v>41909</v>
      </c>
      <c r="R13" s="15"/>
    </row>
    <row r="14" spans="1:18" ht="21.95" customHeight="1" x14ac:dyDescent="0.2">
      <c r="A14" s="6">
        <v>2004</v>
      </c>
      <c r="B14" s="7"/>
      <c r="C14" s="8" t="s">
        <v>19</v>
      </c>
      <c r="D14" s="8">
        <v>2850</v>
      </c>
      <c r="E14" s="8" t="s">
        <v>19</v>
      </c>
      <c r="F14" s="8">
        <v>31</v>
      </c>
      <c r="G14" s="9">
        <f t="shared" si="0"/>
        <v>2881</v>
      </c>
      <c r="H14" s="10">
        <v>3495</v>
      </c>
      <c r="I14" s="10">
        <v>31</v>
      </c>
      <c r="J14" s="11">
        <f t="shared" si="1"/>
        <v>3526</v>
      </c>
      <c r="K14" s="12">
        <f t="shared" si="2"/>
        <v>6407</v>
      </c>
      <c r="L14" s="10">
        <v>29429</v>
      </c>
      <c r="M14" s="13" t="s">
        <v>19</v>
      </c>
      <c r="N14" s="13" t="s">
        <v>19</v>
      </c>
      <c r="O14" s="11">
        <f t="shared" si="3"/>
        <v>29429</v>
      </c>
      <c r="P14" s="13" t="s">
        <v>19</v>
      </c>
      <c r="Q14" s="14">
        <f t="shared" si="4"/>
        <v>35836</v>
      </c>
      <c r="R14" s="15"/>
    </row>
    <row r="15" spans="1:18" ht="21.95" customHeight="1" x14ac:dyDescent="0.2">
      <c r="A15" s="6">
        <v>2005</v>
      </c>
      <c r="B15" s="7"/>
      <c r="C15" s="8">
        <v>9477</v>
      </c>
      <c r="D15" s="8">
        <v>2012</v>
      </c>
      <c r="E15" s="8" t="s">
        <v>19</v>
      </c>
      <c r="F15" s="8">
        <v>18</v>
      </c>
      <c r="G15" s="9">
        <f t="shared" si="0"/>
        <v>11507</v>
      </c>
      <c r="H15" s="10">
        <v>4909</v>
      </c>
      <c r="I15" s="10">
        <v>23</v>
      </c>
      <c r="J15" s="11">
        <f t="shared" si="1"/>
        <v>4932</v>
      </c>
      <c r="K15" s="12">
        <f t="shared" si="2"/>
        <v>16439</v>
      </c>
      <c r="L15" s="10">
        <v>29673</v>
      </c>
      <c r="M15" s="13" t="s">
        <v>19</v>
      </c>
      <c r="N15" s="13" t="s">
        <v>19</v>
      </c>
      <c r="O15" s="11">
        <f t="shared" si="3"/>
        <v>29673</v>
      </c>
      <c r="P15" s="13">
        <v>18327</v>
      </c>
      <c r="Q15" s="14">
        <f t="shared" si="4"/>
        <v>64439</v>
      </c>
      <c r="R15" s="15"/>
    </row>
    <row r="16" spans="1:18" ht="21.95" customHeight="1" x14ac:dyDescent="0.2">
      <c r="A16" s="6">
        <v>2006</v>
      </c>
      <c r="B16" s="16"/>
      <c r="C16" s="8">
        <v>1083</v>
      </c>
      <c r="D16" s="8">
        <v>4115</v>
      </c>
      <c r="E16" s="8">
        <v>237</v>
      </c>
      <c r="F16" s="8">
        <v>41</v>
      </c>
      <c r="G16" s="9">
        <f t="shared" si="0"/>
        <v>5476</v>
      </c>
      <c r="H16" s="10">
        <v>6313</v>
      </c>
      <c r="I16" s="10">
        <v>30</v>
      </c>
      <c r="J16" s="11">
        <f t="shared" si="1"/>
        <v>6343</v>
      </c>
      <c r="K16" s="12">
        <f t="shared" si="2"/>
        <v>11819</v>
      </c>
      <c r="L16" s="10">
        <v>29412</v>
      </c>
      <c r="M16" s="13" t="s">
        <v>19</v>
      </c>
      <c r="N16" s="13" t="s">
        <v>19</v>
      </c>
      <c r="O16" s="11">
        <f t="shared" si="3"/>
        <v>29412</v>
      </c>
      <c r="P16" s="13">
        <v>15979</v>
      </c>
      <c r="Q16" s="14">
        <f t="shared" si="4"/>
        <v>57210</v>
      </c>
      <c r="R16" s="15"/>
    </row>
    <row r="17" spans="1:18" ht="21.95" customHeight="1" x14ac:dyDescent="0.2">
      <c r="A17" s="6">
        <v>2007</v>
      </c>
      <c r="B17" s="16"/>
      <c r="C17" s="8">
        <v>5973</v>
      </c>
      <c r="D17" s="8">
        <v>11177</v>
      </c>
      <c r="E17" s="8">
        <v>741</v>
      </c>
      <c r="F17" s="8">
        <v>5</v>
      </c>
      <c r="G17" s="9">
        <f t="shared" si="0"/>
        <v>17896</v>
      </c>
      <c r="H17" s="10">
        <v>4750</v>
      </c>
      <c r="I17" s="10">
        <v>35</v>
      </c>
      <c r="J17" s="11">
        <f t="shared" si="1"/>
        <v>4785</v>
      </c>
      <c r="K17" s="12">
        <f t="shared" si="2"/>
        <v>22681</v>
      </c>
      <c r="L17" s="10">
        <v>32611</v>
      </c>
      <c r="M17" s="13" t="s">
        <v>19</v>
      </c>
      <c r="N17" s="13" t="s">
        <v>19</v>
      </c>
      <c r="O17" s="11">
        <f t="shared" si="3"/>
        <v>32611</v>
      </c>
      <c r="P17" s="13">
        <v>1276</v>
      </c>
      <c r="Q17" s="14">
        <f t="shared" si="4"/>
        <v>56568</v>
      </c>
      <c r="R17" s="15"/>
    </row>
    <row r="18" spans="1:18" ht="21.95" customHeight="1" x14ac:dyDescent="0.2">
      <c r="A18" s="6">
        <v>2008</v>
      </c>
      <c r="B18" s="16"/>
      <c r="C18" s="8">
        <v>89</v>
      </c>
      <c r="D18" s="8">
        <v>3437</v>
      </c>
      <c r="E18" s="8">
        <v>586</v>
      </c>
      <c r="F18" s="8">
        <v>49</v>
      </c>
      <c r="G18" s="9">
        <f t="shared" si="0"/>
        <v>4161</v>
      </c>
      <c r="H18" s="10">
        <v>4959</v>
      </c>
      <c r="I18" s="10">
        <v>20</v>
      </c>
      <c r="J18" s="11">
        <f>SUM(H18:I18)</f>
        <v>4979</v>
      </c>
      <c r="K18" s="12">
        <f>SUM(J18,G18)</f>
        <v>9140</v>
      </c>
      <c r="L18" s="10">
        <v>35759</v>
      </c>
      <c r="M18" s="13" t="s">
        <v>19</v>
      </c>
      <c r="N18" s="13" t="s">
        <v>19</v>
      </c>
      <c r="O18" s="11">
        <f t="shared" si="3"/>
        <v>35759</v>
      </c>
      <c r="P18" s="13">
        <v>594</v>
      </c>
      <c r="Q18" s="14">
        <f t="shared" si="4"/>
        <v>45493</v>
      </c>
      <c r="R18" s="15"/>
    </row>
    <row r="19" spans="1:18" ht="21.95" customHeight="1" x14ac:dyDescent="0.2">
      <c r="A19" s="6">
        <v>2009</v>
      </c>
      <c r="B19" s="16"/>
      <c r="C19" s="8">
        <v>4339</v>
      </c>
      <c r="D19" s="8">
        <v>4789</v>
      </c>
      <c r="E19" s="8">
        <v>260</v>
      </c>
      <c r="F19" s="8">
        <v>30</v>
      </c>
      <c r="G19" s="9">
        <f t="shared" si="0"/>
        <v>9418</v>
      </c>
      <c r="H19" s="10">
        <v>3590</v>
      </c>
      <c r="I19" s="10">
        <v>38</v>
      </c>
      <c r="J19" s="11">
        <f>SUM(H19:I19)</f>
        <v>3628</v>
      </c>
      <c r="K19" s="12">
        <f>SUM(J19,G19)</f>
        <v>13046</v>
      </c>
      <c r="L19" s="10">
        <v>29559</v>
      </c>
      <c r="M19" s="13" t="s">
        <v>19</v>
      </c>
      <c r="N19" s="13" t="s">
        <v>19</v>
      </c>
      <c r="O19" s="11">
        <f t="shared" si="3"/>
        <v>29559</v>
      </c>
      <c r="P19" s="13" t="s">
        <v>19</v>
      </c>
      <c r="Q19" s="14">
        <f t="shared" si="4"/>
        <v>42605</v>
      </c>
      <c r="R19" s="15"/>
    </row>
    <row r="20" spans="1:18" ht="21.95" customHeight="1" x14ac:dyDescent="0.2">
      <c r="A20" s="6">
        <v>2010</v>
      </c>
      <c r="B20" s="16"/>
      <c r="C20" s="8">
        <v>545</v>
      </c>
      <c r="D20" s="8">
        <v>6227</v>
      </c>
      <c r="E20" s="8">
        <v>242</v>
      </c>
      <c r="F20" s="8">
        <v>12</v>
      </c>
      <c r="G20" s="9">
        <f t="shared" ref="G20:G24" si="5">SUM(C20:F20)</f>
        <v>7026</v>
      </c>
      <c r="H20" s="10">
        <v>4509</v>
      </c>
      <c r="I20" s="10">
        <v>0</v>
      </c>
      <c r="J20" s="11">
        <f>SUM(H20:I20)</f>
        <v>4509</v>
      </c>
      <c r="K20" s="12">
        <f>SUM(J20,G20)</f>
        <v>11535</v>
      </c>
      <c r="L20" s="10">
        <v>27724</v>
      </c>
      <c r="M20" s="13">
        <v>564</v>
      </c>
      <c r="N20" s="13" t="s">
        <v>19</v>
      </c>
      <c r="O20" s="11">
        <f t="shared" si="3"/>
        <v>28288</v>
      </c>
      <c r="P20" s="13" t="s">
        <v>19</v>
      </c>
      <c r="Q20" s="14">
        <f t="shared" si="4"/>
        <v>39823</v>
      </c>
      <c r="R20" s="15"/>
    </row>
    <row r="21" spans="1:18" ht="21.95" customHeight="1" x14ac:dyDescent="0.2">
      <c r="A21" s="6">
        <v>2011</v>
      </c>
      <c r="B21" s="16"/>
      <c r="C21" s="8">
        <v>14</v>
      </c>
      <c r="D21" s="8" t="s">
        <v>19</v>
      </c>
      <c r="E21" s="8" t="s">
        <v>19</v>
      </c>
      <c r="F21" s="8" t="s">
        <v>19</v>
      </c>
      <c r="G21" s="9">
        <f t="shared" si="5"/>
        <v>14</v>
      </c>
      <c r="H21" s="10">
        <v>4128</v>
      </c>
      <c r="I21" s="10">
        <v>52</v>
      </c>
      <c r="J21" s="11">
        <f>SUM(H21:I21)</f>
        <v>4180</v>
      </c>
      <c r="K21" s="12">
        <f>SUM(J21,G21)</f>
        <v>4194</v>
      </c>
      <c r="L21" s="10">
        <v>25025</v>
      </c>
      <c r="M21" s="13">
        <v>1933</v>
      </c>
      <c r="N21" s="13" t="s">
        <v>19</v>
      </c>
      <c r="O21" s="11">
        <f t="shared" si="3"/>
        <v>26958</v>
      </c>
      <c r="P21" s="13" t="s">
        <v>19</v>
      </c>
      <c r="Q21" s="14">
        <f t="shared" si="4"/>
        <v>31152</v>
      </c>
      <c r="R21" s="15"/>
    </row>
    <row r="22" spans="1:18" ht="21.95" customHeight="1" x14ac:dyDescent="0.2">
      <c r="A22" s="6">
        <v>2012</v>
      </c>
      <c r="B22" s="7"/>
      <c r="C22" s="8" t="s">
        <v>19</v>
      </c>
      <c r="D22" s="8">
        <v>66</v>
      </c>
      <c r="E22" s="8" t="s">
        <v>19</v>
      </c>
      <c r="F22" s="8">
        <v>62</v>
      </c>
      <c r="G22" s="9">
        <f t="shared" si="5"/>
        <v>128</v>
      </c>
      <c r="H22" s="10">
        <v>843</v>
      </c>
      <c r="I22" s="10" t="s">
        <v>19</v>
      </c>
      <c r="J22" s="11">
        <f t="shared" si="1"/>
        <v>843</v>
      </c>
      <c r="K22" s="12">
        <f t="shared" si="2"/>
        <v>971</v>
      </c>
      <c r="L22" s="10">
        <v>13707</v>
      </c>
      <c r="M22" s="13">
        <v>1231</v>
      </c>
      <c r="N22" s="13">
        <v>50178</v>
      </c>
      <c r="O22" s="11">
        <f t="shared" si="3"/>
        <v>65116</v>
      </c>
      <c r="P22" s="13" t="s">
        <v>19</v>
      </c>
      <c r="Q22" s="14">
        <f t="shared" si="4"/>
        <v>66087</v>
      </c>
      <c r="R22" s="15"/>
    </row>
    <row r="23" spans="1:18" ht="21.95" customHeight="1" x14ac:dyDescent="0.2">
      <c r="A23" s="6">
        <v>2013</v>
      </c>
      <c r="B23" s="7"/>
      <c r="C23" s="8" t="s">
        <v>19</v>
      </c>
      <c r="D23" s="8">
        <v>282</v>
      </c>
      <c r="E23" s="8" t="s">
        <v>19</v>
      </c>
      <c r="F23" s="8" t="s">
        <v>19</v>
      </c>
      <c r="G23" s="9">
        <f>SUM(C23:F23)</f>
        <v>282</v>
      </c>
      <c r="H23" s="10">
        <v>168</v>
      </c>
      <c r="I23" s="10" t="s">
        <v>19</v>
      </c>
      <c r="J23" s="11">
        <f>SUM(H23:I23)</f>
        <v>168</v>
      </c>
      <c r="K23" s="12">
        <f>SUM(J23,G23)</f>
        <v>450</v>
      </c>
      <c r="L23" s="10">
        <v>15956</v>
      </c>
      <c r="M23" s="13">
        <v>132</v>
      </c>
      <c r="N23" s="13">
        <v>568</v>
      </c>
      <c r="O23" s="11">
        <f t="shared" ref="O23:O29" si="6">SUM(L23:N23)</f>
        <v>16656</v>
      </c>
      <c r="P23" s="13" t="s">
        <v>19</v>
      </c>
      <c r="Q23" s="14">
        <f t="shared" ref="Q23:Q29" si="7">SUM(K23,O23,P23)</f>
        <v>17106</v>
      </c>
      <c r="R23" s="15"/>
    </row>
    <row r="24" spans="1:18" ht="21.95" customHeight="1" x14ac:dyDescent="0.2">
      <c r="A24" s="6">
        <v>2014</v>
      </c>
      <c r="B24" s="7"/>
      <c r="C24" s="8">
        <v>122</v>
      </c>
      <c r="D24" s="8">
        <v>621</v>
      </c>
      <c r="E24" s="8" t="s">
        <v>19</v>
      </c>
      <c r="F24" s="8" t="s">
        <v>19</v>
      </c>
      <c r="G24" s="9">
        <f t="shared" si="5"/>
        <v>743</v>
      </c>
      <c r="H24" s="10">
        <v>222</v>
      </c>
      <c r="I24" s="10" t="s">
        <v>19</v>
      </c>
      <c r="J24" s="11">
        <f>SUM(H24:I24)</f>
        <v>222</v>
      </c>
      <c r="K24" s="12">
        <f>SUM(J24,G24)</f>
        <v>965</v>
      </c>
      <c r="L24" s="10">
        <v>15186</v>
      </c>
      <c r="M24" s="13">
        <v>242</v>
      </c>
      <c r="N24" s="13" t="s">
        <v>19</v>
      </c>
      <c r="O24" s="11">
        <f t="shared" si="6"/>
        <v>15428</v>
      </c>
      <c r="P24" s="13"/>
      <c r="Q24" s="14">
        <f t="shared" si="7"/>
        <v>16393</v>
      </c>
      <c r="R24" s="15"/>
    </row>
    <row r="25" spans="1:18" ht="21.95" customHeight="1" x14ac:dyDescent="0.2">
      <c r="A25" s="6">
        <v>2015</v>
      </c>
      <c r="B25" s="7"/>
      <c r="C25" s="8" t="s">
        <v>19</v>
      </c>
      <c r="D25" s="8">
        <v>1241</v>
      </c>
      <c r="E25" s="8" t="s">
        <v>19</v>
      </c>
      <c r="F25" s="8">
        <v>5</v>
      </c>
      <c r="G25" s="9">
        <f>SUM(C25:F25)</f>
        <v>1246</v>
      </c>
      <c r="H25" s="10">
        <v>217</v>
      </c>
      <c r="I25" s="10" t="s">
        <v>19</v>
      </c>
      <c r="J25" s="11">
        <f t="shared" si="1"/>
        <v>217</v>
      </c>
      <c r="K25" s="12">
        <f t="shared" si="2"/>
        <v>1463</v>
      </c>
      <c r="L25" s="10">
        <v>14806</v>
      </c>
      <c r="M25" s="13">
        <v>243</v>
      </c>
      <c r="N25" s="13" t="s">
        <v>19</v>
      </c>
      <c r="O25" s="11">
        <f t="shared" si="6"/>
        <v>15049</v>
      </c>
      <c r="P25" s="13" t="s">
        <v>19</v>
      </c>
      <c r="Q25" s="14">
        <f t="shared" si="7"/>
        <v>16512</v>
      </c>
      <c r="R25" s="15"/>
    </row>
    <row r="26" spans="1:18" ht="21.95" customHeight="1" x14ac:dyDescent="0.2">
      <c r="A26" s="6">
        <v>2016</v>
      </c>
      <c r="B26" s="7"/>
      <c r="C26" s="38">
        <v>2141</v>
      </c>
      <c r="D26" s="38">
        <v>2400</v>
      </c>
      <c r="E26" s="38" t="s">
        <v>19</v>
      </c>
      <c r="F26" s="38">
        <v>19</v>
      </c>
      <c r="G26" s="40">
        <f>SUM(C26:F26)</f>
        <v>4560</v>
      </c>
      <c r="H26" s="39">
        <v>4</v>
      </c>
      <c r="I26" s="39" t="s">
        <v>19</v>
      </c>
      <c r="J26" s="41">
        <f t="shared" ref="J26" si="8">SUM(H26:I26)</f>
        <v>4</v>
      </c>
      <c r="K26" s="42">
        <f>SUM(J26,G26)</f>
        <v>4564</v>
      </c>
      <c r="L26" s="43">
        <v>12849</v>
      </c>
      <c r="M26" s="44">
        <v>258</v>
      </c>
      <c r="N26" s="44" t="s">
        <v>19</v>
      </c>
      <c r="O26" s="41">
        <f t="shared" si="6"/>
        <v>13107</v>
      </c>
      <c r="P26" s="44" t="s">
        <v>19</v>
      </c>
      <c r="Q26" s="47">
        <f t="shared" si="7"/>
        <v>17671</v>
      </c>
      <c r="R26" s="15"/>
    </row>
    <row r="27" spans="1:18" ht="21.95" customHeight="1" x14ac:dyDescent="0.2">
      <c r="A27" s="45">
        <v>2017</v>
      </c>
      <c r="B27" s="46"/>
      <c r="C27" s="38">
        <v>82</v>
      </c>
      <c r="D27" s="38">
        <v>1413</v>
      </c>
      <c r="E27" s="38" t="s">
        <v>19</v>
      </c>
      <c r="F27" s="38">
        <v>27</v>
      </c>
      <c r="G27" s="40">
        <f>SUM(C27:F27)</f>
        <v>1522</v>
      </c>
      <c r="H27" s="39">
        <v>2</v>
      </c>
      <c r="I27" s="39" t="s">
        <v>19</v>
      </c>
      <c r="J27" s="41">
        <f t="shared" si="1"/>
        <v>2</v>
      </c>
      <c r="K27" s="42">
        <f>SUM(J27,G27)</f>
        <v>1524</v>
      </c>
      <c r="L27" s="39">
        <v>10502</v>
      </c>
      <c r="M27" s="39">
        <v>162</v>
      </c>
      <c r="N27" s="39" t="s">
        <v>19</v>
      </c>
      <c r="O27" s="41">
        <f t="shared" si="6"/>
        <v>10664</v>
      </c>
      <c r="P27" s="39" t="s">
        <v>19</v>
      </c>
      <c r="Q27" s="47">
        <f t="shared" si="7"/>
        <v>12188</v>
      </c>
      <c r="R27" s="15"/>
    </row>
    <row r="28" spans="1:18" ht="21.95" customHeight="1" thickBot="1" x14ac:dyDescent="0.25">
      <c r="A28" s="6">
        <v>2018</v>
      </c>
      <c r="B28" s="46"/>
      <c r="C28" s="38" t="s">
        <v>19</v>
      </c>
      <c r="D28" s="32">
        <v>2329</v>
      </c>
      <c r="E28" s="38" t="s">
        <v>19</v>
      </c>
      <c r="F28" s="32">
        <v>32</v>
      </c>
      <c r="G28" s="40">
        <f>SUM(C28:F28)</f>
        <v>2361</v>
      </c>
      <c r="H28" s="39" t="s">
        <v>19</v>
      </c>
      <c r="I28" s="33">
        <v>1</v>
      </c>
      <c r="J28" s="41">
        <f t="shared" si="1"/>
        <v>1</v>
      </c>
      <c r="K28" s="42">
        <f>SUM(J28,G28)</f>
        <v>2362</v>
      </c>
      <c r="L28" s="34">
        <v>15150</v>
      </c>
      <c r="M28" s="35">
        <v>165</v>
      </c>
      <c r="N28" s="39" t="s">
        <v>19</v>
      </c>
      <c r="O28" s="41">
        <f t="shared" si="6"/>
        <v>15315</v>
      </c>
      <c r="P28" s="39" t="s">
        <v>19</v>
      </c>
      <c r="Q28" s="47">
        <f t="shared" si="7"/>
        <v>17677</v>
      </c>
      <c r="R28" s="15"/>
    </row>
    <row r="29" spans="1:18" s="17" customFormat="1" ht="30" customHeight="1" thickTop="1" thickBot="1" x14ac:dyDescent="0.25">
      <c r="A29" s="18" t="s">
        <v>20</v>
      </c>
      <c r="B29" s="19"/>
      <c r="C29" s="20">
        <f>SUM(C4:C28)</f>
        <v>52474</v>
      </c>
      <c r="D29" s="20">
        <f>SUM(D4:D28)</f>
        <v>79545</v>
      </c>
      <c r="E29" s="20">
        <f>SUM(E4:E28)</f>
        <v>2066</v>
      </c>
      <c r="F29" s="20">
        <f>SUM(F4:F28)</f>
        <v>989</v>
      </c>
      <c r="G29" s="21">
        <f>SUM(C29:F29)</f>
        <v>135074</v>
      </c>
      <c r="H29" s="22">
        <f>SUM(H4:H28)</f>
        <v>63760</v>
      </c>
      <c r="I29" s="22">
        <f>SUM(I4:I28)</f>
        <v>282</v>
      </c>
      <c r="J29" s="23">
        <f>SUM(H29:I29)</f>
        <v>64042</v>
      </c>
      <c r="K29" s="24">
        <f>SUM(J29,G29)</f>
        <v>199116</v>
      </c>
      <c r="L29" s="25">
        <f>SUM(L4:L28)</f>
        <v>651994</v>
      </c>
      <c r="M29" s="22">
        <f>SUM(M4:M28)</f>
        <v>4930</v>
      </c>
      <c r="N29" s="26">
        <f>SUM(N4:N28)</f>
        <v>50746</v>
      </c>
      <c r="O29" s="23">
        <f t="shared" si="6"/>
        <v>707670</v>
      </c>
      <c r="P29" s="26">
        <f>SUM(P4:P28)</f>
        <v>36176</v>
      </c>
      <c r="Q29" s="27">
        <f t="shared" si="7"/>
        <v>942962</v>
      </c>
    </row>
    <row r="30" spans="1:18" ht="3.75" customHeight="1" thickTop="1" x14ac:dyDescent="0.2">
      <c r="A30" s="28"/>
      <c r="B30" s="28"/>
      <c r="C30" s="28"/>
      <c r="D30" s="28"/>
      <c r="E30" s="28"/>
      <c r="F30" s="28"/>
      <c r="G30" s="28"/>
      <c r="H30" s="28"/>
      <c r="I30" s="28"/>
      <c r="J30" s="28"/>
      <c r="K30" s="28"/>
      <c r="L30" s="28"/>
      <c r="M30" s="28"/>
      <c r="N30" s="28"/>
      <c r="O30" s="28"/>
      <c r="P30" s="28"/>
      <c r="Q30" s="28"/>
    </row>
    <row r="31" spans="1:18" ht="3.75" customHeight="1" x14ac:dyDescent="0.2">
      <c r="A31" s="28"/>
      <c r="B31" s="28"/>
      <c r="C31" s="28"/>
      <c r="D31" s="28"/>
      <c r="E31" s="28"/>
      <c r="F31" s="28"/>
      <c r="G31" s="28"/>
      <c r="H31" s="28"/>
      <c r="I31" s="28"/>
      <c r="J31" s="28"/>
      <c r="K31" s="28"/>
      <c r="L31" s="28"/>
      <c r="M31" s="28"/>
      <c r="N31" s="28"/>
      <c r="O31" s="28"/>
      <c r="P31" s="28"/>
      <c r="Q31" s="28"/>
    </row>
    <row r="32" spans="1:18" ht="40.5" customHeight="1" x14ac:dyDescent="0.2">
      <c r="A32" s="52" t="s">
        <v>26</v>
      </c>
      <c r="B32" s="52"/>
      <c r="C32" s="52"/>
      <c r="D32" s="52"/>
      <c r="E32" s="52"/>
      <c r="F32" s="52"/>
      <c r="G32" s="52"/>
      <c r="H32" s="52"/>
      <c r="I32" s="52"/>
      <c r="J32" s="52"/>
      <c r="K32" s="52"/>
      <c r="L32" s="52"/>
      <c r="M32" s="52"/>
      <c r="N32" s="52"/>
      <c r="O32" s="52"/>
      <c r="P32" s="52"/>
      <c r="Q32" s="52"/>
    </row>
    <row r="33" spans="1:17" ht="4.5" customHeight="1" x14ac:dyDescent="0.2">
      <c r="B33" s="29"/>
      <c r="C33" s="29"/>
      <c r="D33" s="29"/>
      <c r="E33" s="29"/>
      <c r="F33" s="29"/>
      <c r="G33" s="29"/>
      <c r="H33" s="29"/>
      <c r="I33" s="29"/>
      <c r="J33" s="29"/>
      <c r="K33" s="29"/>
      <c r="L33" s="29"/>
      <c r="M33" s="29"/>
      <c r="N33" s="29"/>
      <c r="O33" s="29"/>
      <c r="P33" s="29"/>
      <c r="Q33" s="28"/>
    </row>
    <row r="34" spans="1:17" ht="14.25" customHeight="1" x14ac:dyDescent="0.2">
      <c r="A34" s="66" t="s">
        <v>21</v>
      </c>
      <c r="B34" s="67"/>
      <c r="C34" s="68"/>
      <c r="E34" s="69" t="s">
        <v>22</v>
      </c>
      <c r="F34" s="70"/>
      <c r="G34" s="30"/>
      <c r="H34" s="71" t="s">
        <v>23</v>
      </c>
      <c r="I34" s="72"/>
      <c r="J34" s="28"/>
      <c r="K34" s="73" t="s">
        <v>24</v>
      </c>
      <c r="L34" s="73"/>
      <c r="M34" s="73"/>
      <c r="N34" s="31"/>
      <c r="O34" s="74" t="s">
        <v>25</v>
      </c>
      <c r="P34" s="74"/>
      <c r="Q34" s="74"/>
    </row>
    <row r="35" spans="1:17" ht="15" customHeight="1" x14ac:dyDescent="0.2">
      <c r="A35" s="28"/>
      <c r="B35" s="28"/>
      <c r="C35" s="28"/>
      <c r="D35" s="28"/>
      <c r="E35" s="28"/>
      <c r="F35" s="28"/>
      <c r="G35" s="28"/>
      <c r="H35" s="28"/>
      <c r="I35" s="28"/>
      <c r="J35" s="28"/>
      <c r="K35" s="28"/>
      <c r="L35" s="28"/>
      <c r="M35" s="28"/>
      <c r="N35" s="28"/>
      <c r="O35" s="28"/>
      <c r="P35" s="28"/>
      <c r="Q35" s="28"/>
    </row>
    <row r="36" spans="1:17" ht="15" customHeight="1" x14ac:dyDescent="0.2">
      <c r="A36" s="28"/>
      <c r="B36" s="28"/>
      <c r="C36" s="28"/>
      <c r="D36" s="28"/>
      <c r="E36" s="28"/>
      <c r="F36" s="28"/>
      <c r="G36" s="75"/>
      <c r="H36" s="28"/>
      <c r="I36" s="28"/>
      <c r="J36" s="28"/>
      <c r="K36" s="75"/>
      <c r="L36" s="28"/>
      <c r="M36" s="28"/>
      <c r="N36" s="28"/>
      <c r="O36" s="75"/>
      <c r="P36" s="28"/>
      <c r="Q36" s="75"/>
    </row>
    <row r="37" spans="1:17" ht="15" customHeight="1" x14ac:dyDescent="0.2">
      <c r="A37" s="28"/>
      <c r="B37" s="28"/>
      <c r="C37" s="28"/>
      <c r="D37" s="28"/>
      <c r="E37" s="28"/>
      <c r="F37" s="28"/>
      <c r="G37" s="28"/>
      <c r="H37" s="28"/>
      <c r="I37" s="28"/>
      <c r="J37" s="28"/>
      <c r="K37" s="28"/>
      <c r="L37" s="28"/>
      <c r="M37" s="28"/>
      <c r="N37" s="28"/>
      <c r="O37" s="28"/>
      <c r="P37" s="28"/>
      <c r="Q37" s="28"/>
    </row>
    <row r="38" spans="1:17" x14ac:dyDescent="0.2">
      <c r="A38" s="28"/>
      <c r="B38" s="28"/>
      <c r="C38" s="28"/>
      <c r="D38" s="28"/>
      <c r="E38" s="28"/>
      <c r="F38" s="28"/>
      <c r="G38" s="28"/>
      <c r="H38" s="28"/>
      <c r="I38" s="28"/>
      <c r="J38" s="75"/>
      <c r="K38" s="28"/>
      <c r="L38" s="28"/>
      <c r="M38" s="28"/>
      <c r="N38" s="28"/>
      <c r="O38" s="28"/>
      <c r="P38" s="28"/>
      <c r="Q38" s="28"/>
    </row>
    <row r="39" spans="1:17" x14ac:dyDescent="0.2">
      <c r="A39" s="28"/>
      <c r="B39" s="28"/>
      <c r="C39" s="28"/>
      <c r="D39" s="28"/>
      <c r="E39" s="28"/>
      <c r="F39" s="28"/>
      <c r="G39" s="28"/>
      <c r="H39" s="28"/>
      <c r="I39" s="28"/>
      <c r="J39" s="28"/>
      <c r="K39" s="28"/>
      <c r="L39" s="28"/>
      <c r="M39" s="28"/>
      <c r="N39" s="28"/>
      <c r="O39" s="28"/>
      <c r="P39" s="28"/>
      <c r="Q39" s="28"/>
    </row>
  </sheetData>
  <mergeCells count="17">
    <mergeCell ref="A34:C34"/>
    <mergeCell ref="E34:F34"/>
    <mergeCell ref="H34:I34"/>
    <mergeCell ref="K34:M34"/>
    <mergeCell ref="O34:Q34"/>
    <mergeCell ref="P2:P3"/>
    <mergeCell ref="Q2:Q3"/>
    <mergeCell ref="A32:Q32"/>
    <mergeCell ref="C1:Q1"/>
    <mergeCell ref="A1:B3"/>
    <mergeCell ref="C2:G2"/>
    <mergeCell ref="H2:J2"/>
    <mergeCell ref="K2:K3"/>
    <mergeCell ref="L2:L3"/>
    <mergeCell ref="M2:M3"/>
    <mergeCell ref="N2:N3"/>
    <mergeCell ref="O2:O3"/>
  </mergeCells>
  <printOptions horizontalCentered="1"/>
  <pageMargins left="0.15748031496062992" right="0.15748031496062992" top="0.43307086614173229" bottom="0.15748031496062992" header="0" footer="0"/>
  <pageSetup paperSize="9" scale="65" orientation="landscape" horizontalDpi="1200" verticalDpi="1200" r:id="rId1"/>
  <headerFooter alignWithMargins="0">
    <oddHeader>&amp;L&amp;"Arial Greek,Έντονη γραφή"&amp;8ΑΝΩΤΑΤΟ ΣΥΜΒΟΥΛΙΟ ΕΠΙΛΟΓΗΣ ΠΡΟΣΩΠΙΚΟΥ
                             (Α.Σ.Ε.Π.)&amp;R&amp;"Arial Greek,Έντονη γραφή"&amp;8ΔΙΕΥΘΥΝΣΗ ΗΛΕΚΤΡΟΝΙΚΗΣ ΔΙΟΙΚΗΣΗΣ
ΤΜΗΜΑ ΤΕΚΜΗΡΙΩΣΗΣ ΚΑΙ ΔΙΑΧΕΙΡΙΣΗΣ ΔΕΔΟΜΕΝΩΝ</oddHeader>
    <oddFooter>&amp;C&amp;"Arial Greek,Έντονη γραφή"&amp;8&amp;D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ΠΡΟΣΛΗΨΕΙΣ 1994_2018</vt:lpstr>
      <vt:lpstr>'ΠΡΟΣΛΗΨΕΙΣ 1994_2018'!Print_Area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mlivanio</dc:creator>
  <cp:lastModifiedBy>Zervas Dimitris</cp:lastModifiedBy>
  <cp:lastPrinted>2019-06-12T08:44:22Z</cp:lastPrinted>
  <dcterms:created xsi:type="dcterms:W3CDTF">2015-06-12T07:13:15Z</dcterms:created>
  <dcterms:modified xsi:type="dcterms:W3CDTF">2019-06-12T08:44:41Z</dcterms:modified>
</cp:coreProperties>
</file>