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ΤΑΚ" sheetId="1" r:id="rId1"/>
    <sheet name="ΤΧΑΟ" sheetId="2" r:id="rId2"/>
    <sheet name="ΤΕΧΝΙΚΟ" sheetId="3" r:id="rId3"/>
    <sheet name="ΓΡΑΜΜΑΤΕΙΑΚΗ ΥΠΟΣΤ." sheetId="4" r:id="rId4"/>
  </sheets>
  <definedNames>
    <definedName name="_xlnm.Print_Area" localSheetId="0">'ΤΑΚ'!$A$6:$J$57</definedName>
    <definedName name="_xlnm.Print_Area" localSheetId="1">'ΤΧΑΟ'!$A$6:$J$43</definedName>
  </definedNames>
  <calcPr fullCalcOnLoad="1"/>
</workbook>
</file>

<file path=xl/sharedStrings.xml><?xml version="1.0" encoding="utf-8"?>
<sst xmlns="http://schemas.openxmlformats.org/spreadsheetml/2006/main" count="258" uniqueCount="216">
  <si>
    <t>ΣΥΝΟΛΟ</t>
  </si>
  <si>
    <t>Α/Α</t>
  </si>
  <si>
    <t>Αυτοψίες</t>
  </si>
  <si>
    <t>Καταγγελίες</t>
  </si>
  <si>
    <t>Άδειες Ρυμούλκησης ελαφρών ρυμουλκούμενων</t>
  </si>
  <si>
    <t>Βεβαιώσεις για μη χρήση κόφτη</t>
  </si>
  <si>
    <t>ΛΔΧ ( τεχνικά στοιχεία )</t>
  </si>
  <si>
    <t>ΛΙΧ ( τεχνικά στοιχεία )</t>
  </si>
  <si>
    <t>Πτυχία Ραδιοερασιτεχνών</t>
  </si>
  <si>
    <t>Πτυχία Ασυρματιστών</t>
  </si>
  <si>
    <t>Εγκρίσεις διασκευής</t>
  </si>
  <si>
    <t>ΤΜΗΜΑ ΧΟΡΗΓΗΣΗΣ ΑΔΕΙΩΝ ΟΔΗΓΗΣΗΣ</t>
  </si>
  <si>
    <t>Νέες Άδειες &amp; Επεκτάσεις</t>
  </si>
  <si>
    <t>Μετατροπές</t>
  </si>
  <si>
    <t>Αντίγραφα</t>
  </si>
  <si>
    <t>Αναθεωρήσεις</t>
  </si>
  <si>
    <t>Ειδικές Άδειες ΤΑΧΙ (ανανεώσεις, αντίγραφα, νέες )</t>
  </si>
  <si>
    <t>Νέες Άδειες Εκπαιδευτών</t>
  </si>
  <si>
    <t>Ανανεώσεις Αδειών Εκπαιδευτών</t>
  </si>
  <si>
    <t>Αντίγραφα Αδειών Εκπαιδευτών</t>
  </si>
  <si>
    <t>Χορήγηση &amp; αλλαγές παραρτημάτων Σχολών Οδηγών</t>
  </si>
  <si>
    <t>Άδειες στάθμευσης ΑΜΕΑ</t>
  </si>
  <si>
    <t>Αποφάσεις ανάκλησης ειδικών αδειών ΕΔΧ</t>
  </si>
  <si>
    <t>ΤΜΗΜΑ ΑΔΕΙΩΝ ΚΥΚΛΟΦΟΡΙΑΣ</t>
  </si>
  <si>
    <t>Νέες Άδειες ΕΙΧ</t>
  </si>
  <si>
    <t>Νέες Άδειες Δικύκλων</t>
  </si>
  <si>
    <t>Μεταβιβάσεις ΕΙΧ - ΔΙΧ</t>
  </si>
  <si>
    <t>Νέες άδειες ΦΙΧ</t>
  </si>
  <si>
    <t>Μεταβιβάσεις ΦΙΧ – Αντίγραφα – Κληρονομικά</t>
  </si>
  <si>
    <t>Αποσύρσεις ΦΙΧ</t>
  </si>
  <si>
    <t>Άρσεις παρακράτησης κυριότητας ΦΙΧ</t>
  </si>
  <si>
    <t>Νέες άδειες ΛΙΧ</t>
  </si>
  <si>
    <t>Χορήγηση Δοκιμαστικών Πινακίδων</t>
  </si>
  <si>
    <t>Χορήγηση αδειών κυκλοφορίας ΚΥ &amp; ΚΗΟ</t>
  </si>
  <si>
    <t>Διαγραφές ΕΙΧ - ΔΙΧ</t>
  </si>
  <si>
    <t>Αποσύρσεις ΕΙΧ</t>
  </si>
  <si>
    <t xml:space="preserve">Αποφάσεις σύστασης – λειτουργίας – τροποποίησης μεταφορικών επιχειρήσεων </t>
  </si>
  <si>
    <t xml:space="preserve">Χορήγηση – ανανέωση κοινοτικών αδειών ΕΕ, βιβλ. Έκτακτων διαδρομών επιβατών ΕΕ και βιβλ. Συμφ. Interbus τουριστικών γραφείων  </t>
  </si>
  <si>
    <t xml:space="preserve">Χορήγηση πιστοποιητικών επαγγελματικής επάρκειας οδικού μεταφορέα </t>
  </si>
  <si>
    <t>Οίκοθεν αλληλογραφία</t>
  </si>
  <si>
    <t>Συμμετοχές σε θεωρητικές εξετάσεις υποψηφίων οδηγών</t>
  </si>
  <si>
    <t>Συμμετοχές σε πρακτικές εξετάσεις υποψηφίων οδηγών</t>
  </si>
  <si>
    <t>Έκδοση ΔΕΕ</t>
  </si>
  <si>
    <t>Συμμετοχές σε θεωρητικές εξετάσεις ΠΕΙ</t>
  </si>
  <si>
    <t>Συμμετοχές σε πρακτικές εξετάσεις ΠΕΙ</t>
  </si>
  <si>
    <t xml:space="preserve">Α/θμιο Πειθαρχικό Συμβούλιο Εκπαιδευτών </t>
  </si>
  <si>
    <t xml:space="preserve">Β/θμιο Πειθαρχικό Συμβούλιο Εκπαιδευτών </t>
  </si>
  <si>
    <t xml:space="preserve">Άδειες οδηγών Μέσων Σταθερής Τροχιάς </t>
  </si>
  <si>
    <t xml:space="preserve">Πρωτοβάθμιο Πειθαρχικό Συμβούλιο ΕΔΧ </t>
  </si>
  <si>
    <t>Χορήγηση αδειών ίδρυσης και λειτουργίας ΣΕΚΑΜ και ΣΕΚΟΟΜΕΕ</t>
  </si>
  <si>
    <t>Ακινησίες ΦΙΧ</t>
  </si>
  <si>
    <t>Οριστικές διαγραφές ΦΙΧ</t>
  </si>
  <si>
    <t xml:space="preserve">Διαγραφές ΦΙΧ λόγω εξαγωγής </t>
  </si>
  <si>
    <t xml:space="preserve">Νέες άδειες ΦΔΧ </t>
  </si>
  <si>
    <t>Αντίγραφα αδειών κυκλοφορίας ΕΙΧ -ΔΙΧ</t>
  </si>
  <si>
    <t>Άρσεις παρακράτησης κυριότητας ΕΙΧ-ΔΙΧ</t>
  </si>
  <si>
    <t>Χορήγηση – ανανέωση αδειών  επιχειρήσεων διεθνών εμπορευματικών μεταφορών  για ΦΔΧ</t>
  </si>
  <si>
    <t>Σύνολο ελεχθέντων οχημάτων από ΜΚΕ</t>
  </si>
  <si>
    <t>Σύνολο ελεχθέντων οχημάτων μεταφοράς επικινδύνων εμπορευμάτων από ΜΚΕ</t>
  </si>
  <si>
    <t>Σύνολο επιβληθέντων προστίμων από ΜΚΕ</t>
  </si>
  <si>
    <t>Αιτήσεις  για χορήγηση καρτών ΚΕΚ</t>
  </si>
  <si>
    <t>Χορηγηθείσες ΚΕΚ βενζίνης</t>
  </si>
  <si>
    <t>Χορηγηθείσες ΚΕΚ πετρελαίου</t>
  </si>
  <si>
    <t>ΦΙΧ (τεχνικά στοιχεία)</t>
  </si>
  <si>
    <t>ΦΔΧ (τεχνικά στοιχεία)</t>
  </si>
  <si>
    <t>Χορηγηθείσες άδειες CB</t>
  </si>
  <si>
    <t xml:space="preserve">Αντίγραφα πιστοποιητικών επαγγελματικής επάρκειας οδικού μεταφορέα – </t>
  </si>
  <si>
    <t>Ειδικά διακριτικά ραδιοερασιτεχνών</t>
  </si>
  <si>
    <t>Χορήγηση-ανανέωση-αντίγραφα-αλλαγές αδειών άσκησης επαγγέλματος οδικού μεταφορέα</t>
  </si>
  <si>
    <t>Χορηγηθείσες κάρτες ψηφιακού ταχογράφου Οδηγού</t>
  </si>
  <si>
    <t>Χορηγηθείσες κάρτες  ψηφιακού ταχογράφου Επιχείρησης</t>
  </si>
  <si>
    <t>Χορηγηθείσες κάρτες ψηφιακού ταχογράφου Τεχνίτη – Συνεργείου</t>
  </si>
  <si>
    <t>Χορήγηση αδειών αναμεταδοτών- επαναληπτών- ραδιοφάρων</t>
  </si>
  <si>
    <t>Εισερχόμενη αλληλογραφία υπηρεσίας</t>
  </si>
  <si>
    <t>Εξερχόμενη αλληλογραφία υπηρεσίας</t>
  </si>
  <si>
    <t>Αλληλογραφία τμήματος σχετική με τη διοικητική υποστήριξη της Δ/νσης (οικονομικά, προμήθειες, προσωπικό κ.λ.π.)</t>
  </si>
  <si>
    <t>Αντίγραφα βιβλιαρίων μεταβολών              ΦΙΧ &amp; ΦΔΧ</t>
  </si>
  <si>
    <t>Διαγραφές ΕΙΧ λόγω εξαγωγής</t>
  </si>
  <si>
    <t>Νέες άδειες ΛΔΧ</t>
  </si>
  <si>
    <t>Συμβάσεις με ιατρούς πρωτοβάθμιας εξέτασης</t>
  </si>
  <si>
    <t>ΑΝΤΙΚΕΙΜΕΝΟ</t>
  </si>
  <si>
    <t>ΤΜΗΜΑ ΓΡΑΜΜΑΤΕΙΑΚΗΣ ΥΠΟΣΤΗΡΙΞΗΣ</t>
  </si>
  <si>
    <t>Αναγγελίες  έναρξης άσκησης επαγγέλματος Ραδιοηλεκτρολόγου Β΄</t>
  </si>
  <si>
    <t>Αναγγελίες  έναρξης άσκησης επαγγέλματος ραδιοτεχνίτη</t>
  </si>
  <si>
    <t>Αναγγελίες  έναρξης άσκησης επαγγέλματος βοηθού Ραδιοτεχνίτη</t>
  </si>
  <si>
    <t>Αναγγελίες  έναρξης άσκησης επαγγέλματος Ραδιοηλεκτρολόγου Α΄</t>
  </si>
  <si>
    <t xml:space="preserve">Μετατροπές ξένων </t>
  </si>
  <si>
    <t>ΔΜΕ ΠΕ ΚΤ</t>
  </si>
  <si>
    <t>ΔΜΕ ΠΕ ΝΤ</t>
  </si>
  <si>
    <t>ΔΜΕ ΠΕ ΒΤ</t>
  </si>
  <si>
    <t>ΔΜΕ ΠΕ ΔΤ</t>
  </si>
  <si>
    <t>ΔΜΕ ΠΕ ΔΥΤΙΚΗΣ ΑΤΤΙΚΗΣ</t>
  </si>
  <si>
    <t>ΔΜΕ ΠΕ ΑΝΑΤΟΛ.ΑΤΤΙΚΗΣ</t>
  </si>
  <si>
    <t>ΔΜΕ ΠΕ ΠΕΙΡΑΙΑ</t>
  </si>
  <si>
    <t>Αλλαγή κυρίως χαρακτηριστικών   ΕΔΧ</t>
  </si>
  <si>
    <t>Αλλαγή κύριων χαρακτηριστικών       ΕΙΧ-ΔΙΧ</t>
  </si>
  <si>
    <t>ΔΜΕ ΠΕ ΑΝΑΤΟΛ.  ΑΤΤΙΚΗΣ</t>
  </si>
  <si>
    <t>Οίκοθεν αναζήτηση ποινικών  μητρώων</t>
  </si>
  <si>
    <t>Χορήγηση ανταλλακτικών  πινακίδων ΕΙΧ – ΔΙΧ λόγω φθοράς-κλοπής-απώλειας</t>
  </si>
  <si>
    <t>Χορήγηση  ανταλλακτικών πινακίδων ΦΙΧ  λόγω φθοράς-κλοπής-απώλειας</t>
  </si>
  <si>
    <t>Πράξεις μεταβίβασης φορτηγών και λεωφορείων</t>
  </si>
  <si>
    <t>Άδειες ΕΔΧ</t>
  </si>
  <si>
    <t>Χορήγηση αδειών κυκλοφορίας και πινακίδων σε οχήματα ξένων αποστολών &amp; Δ.Σ.</t>
  </si>
  <si>
    <t>Χορήγηση Πινακίδων κυκλοφορίας  ΑΜΕΑ</t>
  </si>
  <si>
    <t>Χορήγηση – Πιστοποιητικών οδηγών ADR</t>
  </si>
  <si>
    <t>Ανανέωση – αντίγραφα Πιστοποιητικών οδηγών ADR</t>
  </si>
  <si>
    <t>Οίκοθεν αναζήτηση ποινικών μητρώων</t>
  </si>
  <si>
    <t>Άδειες λειτουργίας Ερασιτεχνικών σταθμών ασυρμάτου (κατηγορία 1 &amp; εισαγωγικού επιπέδου)</t>
  </si>
  <si>
    <t>Άδειες λειτουργίας εργαστηρίων Ραδιοηλεκτρολόγων Α, Β, Γ</t>
  </si>
  <si>
    <t>ΠΕΡΙΦΕΡΕΙΑ ΑΤΤΙΚΗΣ</t>
  </si>
  <si>
    <t>ΓΕΝΙΚΗ Δ/ΝΣΗ ΜΕΤΑΦΟΡΩΝ &amp; ΕΠΙΚΟΙΝΩΝΙΩΝ</t>
  </si>
  <si>
    <t>ΤΕΧΝΙΚΟ ΤΜΗΜΑ</t>
  </si>
  <si>
    <t>Βεβαίωση Υποβολής Αναγγελίας Έναρξης Λειτουργίας συνεργείου οχημάτων-μοτ/των</t>
  </si>
  <si>
    <t>Αρχική Βεβαίωση Νόμιμης Λειτουργίας συνεργείου οχημάτων-μοτ/των</t>
  </si>
  <si>
    <t>Βεβαίωση Υποβολής Αναγγελίας Έναρξης Λειτουργίας ΙΚΤΕΟ</t>
  </si>
  <si>
    <t>Αρχική Βεβαίωση Νόμιμης Λειτουργίας ΙΚΤΕΟ</t>
  </si>
  <si>
    <t>Απόφαση: απαγόρευσης λειτουργίας ή αναστολής-ανάκλησης-αφαίρεσης  Άδειας / Βεβαίωσης Νόμιμης Λειτουργίας εγκαταστάσεων εξυπηρέτησης οχημάτων</t>
  </si>
  <si>
    <t>Απόφαση σφράγισης εγκαταστάσεων εξυπηρέτησης οχημάτων</t>
  </si>
  <si>
    <t>Απόφαση/πράξη αποσφράγισης εγκαταστάσεων εξυπηρέτησης οχημάτων</t>
  </si>
  <si>
    <t>Πρότυπες Περιβαλλοντικές Δεσμεύσεις εγκαταστάσεων εξυπηρέτησης οχημάτων</t>
  </si>
  <si>
    <t>Βεβαίωση Ηλεκτρολογικού Ελέγχου εγκαταστάσεων εξυπηρέτησης οχημάτων</t>
  </si>
  <si>
    <t xml:space="preserve">Έγγραφα (απαντητικά, κλήσεις κτλ) </t>
  </si>
  <si>
    <t xml:space="preserve">Αναγγελία Έναρξης Άσκησης Επαγγέλματος Τεχνίτη αυτοκινήτων – μοτ/των  </t>
  </si>
  <si>
    <t>ΕΔΧ ( τεχνικά στοιχεία )</t>
  </si>
  <si>
    <t>Οχήματα ειδικού σκοπού</t>
  </si>
  <si>
    <t>Συμμετοχές σρις εξετάσεις οδηγών ADR(επικίνδυνων εμπορευμάτων)</t>
  </si>
  <si>
    <t>Συμμετοχές στις εξετάσεις πιστοποιητικών επαγγελματικής επάρκειας οδικού μεταφορέα</t>
  </si>
  <si>
    <t>Υποβληθείσες δηλώσεις σε αντικατάσταση προβλεπόμενων δικαιολογητικών</t>
  </si>
  <si>
    <t>Χορήγηση βεβαιώσεων νόμιμης ίδρυσης Σχολών Οδηγών</t>
  </si>
  <si>
    <t>Χορήγηση βεβαιώσεων νόμιμης ίδρυσης ΚΕΘΕΥΟ</t>
  </si>
  <si>
    <t>Χορήγηση βεβαιώσεων νόμιμης λειτουργίας Σχολών Οδηγών</t>
  </si>
  <si>
    <t>Χορήγηση βεβαιώσεων νόμιμης λειτουργίας ΚΕΘΕΥΟ</t>
  </si>
  <si>
    <t>Χορήγηση βεβαιώσεων νόμιμης λειτουργίας σε υποκαταστήματα σχολών οδηγών</t>
  </si>
  <si>
    <t>Αυτοψίες σε Σχολές Υποψηφίων Οδηγών, ΚΕΘΕΥΟ, ΣΕΚΑΜ, ΣΕΚΟΟΜΕΕ</t>
  </si>
  <si>
    <t>Αποφάσεις επιβολής προστίμου σε ιδιοκτήτες ΕΔΧ</t>
  </si>
  <si>
    <t>Αποφάσεις επιβολής προστίμου σε οδηγούς ΕΔΧ</t>
  </si>
  <si>
    <t>Ακινησίες ΦΔΧ</t>
  </si>
  <si>
    <t>Ακινησίες ΕΔΧ</t>
  </si>
  <si>
    <t>Έκκριση σχεδιαγραμμάτων συνεργείου</t>
  </si>
  <si>
    <t>Βεβαίωση Νόμιμης Λειτουργίας συνεργείου μετά από υλοποίηση έγκρισης σχεδ/υων</t>
  </si>
  <si>
    <t>Βεβαίωση Νόμιμης Λειτουργίας συνεργείου λόγω αλλαγής δικαιούχου</t>
  </si>
  <si>
    <t>Βεβαίωση Νόμιμης Λειτουργίας συνεργείου λόγω αλλαγής υπευθύνου</t>
  </si>
  <si>
    <t xml:space="preserve">Ανανέωση ή Αρχική Εξουσιοδότηση συνεργείου για τοποθέτηση ταχογράφου (ψηφιακού και αναλογικού) </t>
  </si>
  <si>
    <t>Ανανέωση ή Αρχική Εξουσιοδότηση συνεργείου για τοποθέτηση συστήματος περιορισμού ταχύτητας</t>
  </si>
  <si>
    <t>Ανανέωση ή Αρχική Εξουσιοδότηση συνεργείου για χορήγηση ΚΕΚ</t>
  </si>
  <si>
    <t>Ανανέωση ή Αρχική Εξουσιοδότηση συνεργείου για αντικατάσταση καταλυτικών μετατροπέων</t>
  </si>
  <si>
    <t>Βεβαίωση Υποβολής Αναγγελίας Έναρξης Λειτουργίας πλυντηρίου - λιπαντηρίου</t>
  </si>
  <si>
    <t>Αρχική Βεβαίωση Νόμιμης Λειτουργίας πλυντηρίου - λιπαντηρίου</t>
  </si>
  <si>
    <t>Έκκριση σχεδιαγραμμάτων πλυντηρίου - λιπαντηρίου</t>
  </si>
  <si>
    <t>Βεβαίωση Νόμιμης Λειτουργίας πλυντηρίου - λιπαντηρίου μετά από υλοποίηση έγκρισης σχεδ/υων</t>
  </si>
  <si>
    <t>Βεβαίωση Νόμιμης Λειτουργίας πλυντηρίου - λιπαντηρίου λόγω αλλαγής δικαιούχου</t>
  </si>
  <si>
    <t>Βεβαίωση Υποβολής Αναγγελίας Έναρξης Λειτουργίας υπαίθριου σταθμού                                                  (με ή άνευ αντλιών)</t>
  </si>
  <si>
    <t>Αρχική Βεβαίωση Νόμιμης Λειτουργίας υπαίθριου σταθμού (με ή άνευ αντλιών)</t>
  </si>
  <si>
    <t>Βεβαίωση Νόμιμης Λειτουργίας υπαίθριου σταθμού (με ή άνευ αντλιών) μετά από υλοποίηση έγκρισης σχεδ/των</t>
  </si>
  <si>
    <t>Βεβαίωση Νόμιμης Λειτουργίας υπαίθριου σταθμού (με ή άνευ αντλιών) λόγω αλλαγής δικαιούχου</t>
  </si>
  <si>
    <t>Βεβαίωση Υποβολής Αναγγελίας Έναρξης Λειτουργίας στεγασμένου σταθμού                                                  (με ή άνευ αντλιών)</t>
  </si>
  <si>
    <t>Αρχική Βεβαίωση Νόμιμης Λειτουργίας στεγασμένου σταθμού (με ή άνευ αντλιών)</t>
  </si>
  <si>
    <t>Έκκριση σχεδιαγραμμάτων στεγασμένου σταθμού (με ή άνευ αντλιών)</t>
  </si>
  <si>
    <t>Βεβαίωση Νόμιμης Λειτουργίας στεγασμένου σταθμού (με ή άνευ αντλιών) μετά από υλοποίηση έγκρισης σχεδ/των</t>
  </si>
  <si>
    <t>Βεβαίωση Νόμιμης Λειτουργίας στεγασμένου σταθμού (με ή άνευ αντλιών) λόγω αλλαγής δικαιούχου</t>
  </si>
  <si>
    <t>Βεβαίωση Νόμιμης Λειτουργίας ΙΚΤΕΟ μετά από τροποποίηση εγκαταστάσεων</t>
  </si>
  <si>
    <t>Βεβαίωση Νόμιμης Λειτουργίας ΙΚΤΕΟ λόγω αλλαγής δικαιούχου</t>
  </si>
  <si>
    <t>Αποφάσεις έγκρισης ΔΤΕ ΙΚΤΕΟ</t>
  </si>
  <si>
    <t>Άδεια Λειτουργίας πρατηρίου παροχής καυσίμων &amp; ενέργειας λόγω ΝΈΩΝ ΟΓΚΟΜΕΤΡΙΚΏΝ ΠΙΝΆΚΩΝ (ΔΧ)</t>
  </si>
  <si>
    <t>Άδεια Ίδρυσης πρατηρίου παροχής καυσίμων &amp; ενέργειας (ΔΧ)</t>
  </si>
  <si>
    <t>Αρχική Άδεια Λειτουργίας πρατηρίου παροχής καυσίμων &amp; ενέργειας (ΔΧ)</t>
  </si>
  <si>
    <t>Έγκριση σχεδ/των πρατηρίου παροχής καυσίμων &amp; ενέργειας (ΔΧ)</t>
  </si>
  <si>
    <t>Άδεια Λειτουργίας πρατηρίου παροχής καυσίμων &amp; ενέργειας μετά από υλοποίηση έγκρισης σχεδ/των (ΔΧ)</t>
  </si>
  <si>
    <t>Άδεια Λειτουργίας πρατηρίου παροχής καυσίμων &amp; ενέργειας λόγω αλλαγής δικαιούχου (ΔΧ)</t>
  </si>
  <si>
    <t>Άδεια Ίδρυσης πρατηρίου παροχής καυσίμων &amp; ενέργειας (ΙΧ)</t>
  </si>
  <si>
    <t>Αρχική Άδεια Λειτουργίας πρατηρίου παροχής καυσίμων &amp; ενέργειας (ΙΧ)</t>
  </si>
  <si>
    <t>Έγκριση σχεδ/των πρατηρίου παροχής καυσίμων &amp; ενέργειας (ΙΧ)</t>
  </si>
  <si>
    <t>Άδεια Λειτουργίας πρατηρίου παροχής καυσίμων &amp; ενέργειας μετά από υλοποίηση έγκρισης σχεδ/των (ΙΧ)</t>
  </si>
  <si>
    <t>Άδεια Λειτουργίας πρατηρίου παροχής καυσίμων &amp; ενέργειας λόγω αλλαγής δικαιούχου (ΙΧ)</t>
  </si>
  <si>
    <t>Άδειες ρυμούλκησης τροχοσπίτων</t>
  </si>
  <si>
    <t>Μεμονωμένες Eγκρίσεις Tύπου βυτίων</t>
  </si>
  <si>
    <t>ΕΙΧ - ΜΙΧ (τεχνικά στοιχεία)</t>
  </si>
  <si>
    <r>
      <t xml:space="preserve">Βεβαίωση Υποβολής Αναγγελίας Έναρξης Λειτουργίας Εμπορευματικού Σταθμού                  </t>
    </r>
    <r>
      <rPr>
        <b/>
        <sz val="10"/>
        <rFont val="Times New Roman"/>
        <family val="1"/>
      </rPr>
      <t>χωρίς αντλίες</t>
    </r>
  </si>
  <si>
    <r>
      <t xml:space="preserve">Αρχική Βεβαίωση Νόμιμης Λειτουργίας Εμπορευματικού Σταθμού </t>
    </r>
    <r>
      <rPr>
        <b/>
        <sz val="10"/>
        <rFont val="Times New Roman"/>
        <family val="1"/>
      </rPr>
      <t>χωρίς αντλίες</t>
    </r>
  </si>
  <si>
    <r>
      <t xml:space="preserve">Βεβαίωση Νόμιμης Λειτουργίας Εμπορευματικού Σταθμού </t>
    </r>
    <r>
      <rPr>
        <b/>
        <sz val="10"/>
        <rFont val="Times New Roman"/>
        <family val="1"/>
      </rPr>
      <t>χωρίς αντλίες</t>
    </r>
    <r>
      <rPr>
        <sz val="10"/>
        <rFont val="Times New Roman"/>
        <family val="1"/>
      </rPr>
      <t xml:space="preserve"> μετά από υλοποίηση έγκρισης σχεδ/των</t>
    </r>
  </si>
  <si>
    <r>
      <t xml:space="preserve">Βεβαίωση Νόμιμης Λειτουργίας Εμπορευματικού Σταθμού </t>
    </r>
    <r>
      <rPr>
        <b/>
        <sz val="10"/>
        <rFont val="Times New Roman"/>
        <family val="1"/>
      </rPr>
      <t>χωρίς αντλίες</t>
    </r>
    <r>
      <rPr>
        <sz val="10"/>
        <rFont val="Times New Roman"/>
        <family val="1"/>
      </rPr>
      <t xml:space="preserve"> λόγω αλλαγής δικαιούχου</t>
    </r>
  </si>
  <si>
    <r>
      <t xml:space="preserve">Άδεια Ίδρυσης Εμπορευματικού Σταθμού                                              </t>
    </r>
    <r>
      <rPr>
        <b/>
        <sz val="10"/>
        <rFont val="Times New Roman"/>
        <family val="1"/>
      </rPr>
      <t>με αντλίες</t>
    </r>
  </si>
  <si>
    <r>
      <t xml:space="preserve">Αρχική Άδεια Λειτουργίας Εμπορευματικού Σταθμού </t>
    </r>
    <r>
      <rPr>
        <b/>
        <sz val="10"/>
        <rFont val="Times New Roman"/>
        <family val="1"/>
      </rPr>
      <t>με αντλίες</t>
    </r>
  </si>
  <si>
    <r>
      <t xml:space="preserve">Έγκριση σχεδ/των Εμπορευματικού Σταθμού                                              </t>
    </r>
    <r>
      <rPr>
        <b/>
        <sz val="10"/>
        <rFont val="Times New Roman"/>
        <family val="1"/>
      </rPr>
      <t>με αντλίες</t>
    </r>
  </si>
  <si>
    <r>
      <t xml:space="preserve">Άδεια Λειτουργίας Εμπορευματικού Σταθμού                                              </t>
    </r>
    <r>
      <rPr>
        <b/>
        <sz val="10"/>
        <rFont val="Times New Roman"/>
        <family val="1"/>
      </rPr>
      <t>με αντλίες</t>
    </r>
    <r>
      <rPr>
        <sz val="10"/>
        <rFont val="Times New Roman"/>
        <family val="1"/>
      </rPr>
      <t xml:space="preserve"> μετά από υλοποίηση έγκρισης σχεδ/των</t>
    </r>
  </si>
  <si>
    <r>
      <t xml:space="preserve">Άδεια Λειτουργίας Εμπορευματικού Σταθμού                                              </t>
    </r>
    <r>
      <rPr>
        <b/>
        <sz val="10"/>
        <rFont val="Times New Roman"/>
        <family val="1"/>
      </rPr>
      <t xml:space="preserve">με αντλίες </t>
    </r>
    <r>
      <rPr>
        <sz val="10"/>
        <rFont val="Times New Roman"/>
        <family val="1"/>
      </rPr>
      <t>λόγω αλλαγής δικαιούχου</t>
    </r>
  </si>
  <si>
    <t>ΣΥΝΕΡΓΕΙΑ</t>
  </si>
  <si>
    <t>ΠΛΥΝΤΗΡΙΑ - ΛΙΠΑΝΤΗΡΙΑ</t>
  </si>
  <si>
    <t>ΣΤΕΓΑΣΜΕΝΟΙ   ΣΤΑΘΜΟΙ</t>
  </si>
  <si>
    <t>ΥΠΑΙΘΡΙΟΙ   ΣΤΑΘΜΟΙ</t>
  </si>
  <si>
    <t>ΕΞΟΥΣΙΟΔΟΤΗΔΕΙΣ   ΣΥΝΕΡΓΕΙΩΝ</t>
  </si>
  <si>
    <t>ΠΡΑΤΗΡΙΑ  ΔΗΜΟΣΙΑΣ   ΧΡΗΣΕΩΣ</t>
  </si>
  <si>
    <t>ΠΡΑΤΗΡΙΑ  ΙΔΙΩΤΙΚΗΣ  ΧΡΗΔΕΩΣ</t>
  </si>
  <si>
    <t>ΙΚΤΕΟ</t>
  </si>
  <si>
    <t>ΕΜΠΟΡΕΥΜΑΤΙΚΟΙ  ΣΤΑΘΜΟΙ                                     ΧΩΡΙΣ ΑΝΤΛΙΕΣ</t>
  </si>
  <si>
    <t>ΕΜΠΟΡΕΥΜΑΤΙΚΟΙ  ΣΤΑΘΜΟΙ                                                        ΜΕ  ΑΝΤΛΙΕΣ</t>
  </si>
  <si>
    <t>ΣΤΑΘΜΟΙ  ΥΠΕΡΑΣΤΙΚΩΝ ΛΕΩΦΟΡΕΙΩΝ                                                        ΧΩΡΙΣ  ΑΝΤΛΙΕΣ</t>
  </si>
  <si>
    <r>
      <t xml:space="preserve">Βεβαίωση Υποβολής Αναγγελίας Έναρξης Λειτουργίας Σταθμού Υπεραστικών Λεωφορείων </t>
    </r>
    <r>
      <rPr>
        <b/>
        <sz val="10"/>
        <rFont val="Times New Roman"/>
        <family val="1"/>
      </rPr>
      <t>χωρίς αντλίες</t>
    </r>
  </si>
  <si>
    <r>
      <t xml:space="preserve">Βεβαίωση Νόμιμης Λειτουργίας Σταθμού Υπεραστικών Λεωφορείων  </t>
    </r>
    <r>
      <rPr>
        <b/>
        <sz val="10"/>
        <rFont val="Times New Roman"/>
        <family val="1"/>
      </rPr>
      <t>χωρίς αντλίες</t>
    </r>
    <r>
      <rPr>
        <sz val="10"/>
        <rFont val="Times New Roman"/>
        <family val="1"/>
      </rPr>
      <t xml:space="preserve"> μετά από υλοποίηση έγκρισης σχεδ/των</t>
    </r>
  </si>
  <si>
    <r>
      <t xml:space="preserve">Βεβαίωση Νόμιμης Λειτουργίας Σταθμού Υπεραστικών Λεωφορείων  </t>
    </r>
    <r>
      <rPr>
        <b/>
        <sz val="10"/>
        <rFont val="Times New Roman"/>
        <family val="1"/>
      </rPr>
      <t>χωρίς αντλίες</t>
    </r>
    <r>
      <rPr>
        <sz val="10"/>
        <rFont val="Times New Roman"/>
        <family val="1"/>
      </rPr>
      <t xml:space="preserve"> λόγω αλλαγής δικαιούχου</t>
    </r>
  </si>
  <si>
    <r>
      <t xml:space="preserve">Αρχική Βεβαίωση Νόμιμης Λειτουργίας Σταθμού Υπεραστικών Λεωφορείων                               </t>
    </r>
    <r>
      <rPr>
        <b/>
        <sz val="10"/>
        <rFont val="Times New Roman"/>
        <family val="1"/>
      </rPr>
      <t>χωρίς αντλίες</t>
    </r>
  </si>
  <si>
    <t>ΣΤΑΘΜΟΙ  ΥΠΕΡΑΣΤΙΚΩΝ ΛΕΩΦΟΡΕΙΩΝ                                                        ΜΕ  ΑΝΤΛΙΕΣ</t>
  </si>
  <si>
    <r>
      <t xml:space="preserve">Άδεια Ίδρυσης Σταθμού  Υπεραστικών Λεωφορείων  </t>
    </r>
    <r>
      <rPr>
        <b/>
        <sz val="10"/>
        <rFont val="Times New Roman"/>
        <family val="1"/>
      </rPr>
      <t>με αντλίες</t>
    </r>
  </si>
  <si>
    <r>
      <t xml:space="preserve">Αρχική Άδεια Λειτουργίας Σταθμού  Υπεραστικών Λεωφορείων </t>
    </r>
    <r>
      <rPr>
        <b/>
        <sz val="10"/>
        <rFont val="Times New Roman"/>
        <family val="1"/>
      </rPr>
      <t>με αντλίες</t>
    </r>
  </si>
  <si>
    <r>
      <t xml:space="preserve">Έγκριση σχεδ/των Σταθμού  Υπεραστικών Λεωφορείων  </t>
    </r>
    <r>
      <rPr>
        <b/>
        <sz val="10"/>
        <rFont val="Times New Roman"/>
        <family val="1"/>
      </rPr>
      <t>με αντλίες</t>
    </r>
  </si>
  <si>
    <r>
      <t xml:space="preserve">Άδεια Λειτουργίας Σταθμού  Υπεραστικών Λεωφορείων  </t>
    </r>
    <r>
      <rPr>
        <b/>
        <sz val="10"/>
        <rFont val="Times New Roman"/>
        <family val="1"/>
      </rPr>
      <t>με αντλίες</t>
    </r>
    <r>
      <rPr>
        <sz val="10"/>
        <rFont val="Times New Roman"/>
        <family val="1"/>
      </rPr>
      <t xml:space="preserve"> μετά από υλοποίηση έγκρισης σχεδ/των</t>
    </r>
  </si>
  <si>
    <r>
      <t xml:space="preserve">Άδεια Λειτουργίας Σταθμού  Υπεραστικών Λεωφορείων  </t>
    </r>
    <r>
      <rPr>
        <b/>
        <sz val="10"/>
        <rFont val="Times New Roman"/>
        <family val="1"/>
      </rPr>
      <t xml:space="preserve">με αντλίες </t>
    </r>
    <r>
      <rPr>
        <sz val="10"/>
        <rFont val="Times New Roman"/>
        <family val="1"/>
      </rPr>
      <t>λόγω αλλαγής δικαιούχου</t>
    </r>
  </si>
  <si>
    <t>Συμμετέχοντες σε εξετάσεις Ραδιοτεχνιτών-Ραδιοηλεκτρολόγων</t>
  </si>
  <si>
    <t xml:space="preserve">Συμμετέχοντες σε εξετάσεις Ραδιοερασιτεχνών </t>
  </si>
  <si>
    <t>ΤΕΧΝΙΚΑ   ΣΤΟΙΧΕΙΑ</t>
  </si>
  <si>
    <t>ΕΠΙΚΟΙΝΩΝΙΕΣ</t>
  </si>
  <si>
    <t>Έγκριση σχεδιαγραμμάτων υπαίθριου σταθμού (με ή άνευ αντλιών)</t>
  </si>
  <si>
    <t>Συμμετέχοντες σε εξετάσεις  Ασυρματιστών</t>
  </si>
  <si>
    <t>Αλλαγή κύριων χαρακτηριστικών   ΦΙΧ-ΦΔΧ</t>
  </si>
  <si>
    <t>Χρονικό διάστημα από 01-01-2017 έως 31-12-2017</t>
  </si>
  <si>
    <t>ΔΜΕ ΠΕ ΑΝΑΤΟΛ.      ΑΤΤΙΚΗΣ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</si>
</sst>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_-* #,##0.00\ [$€]_-;\-* #,##0.00\ [$€]_-;_-* &quot;-&quot;??\ [$€]_-;_-@_-"/>
  </numFmts>
  <fonts count="43">
    <font>
      <sz val="10"/>
      <name val="Arial"/>
      <family val="0"/>
    </font>
    <font>
      <b/>
      <sz val="11"/>
      <name val="Times New Roman"/>
      <family val="1"/>
    </font>
    <font>
      <b/>
      <sz val="11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0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8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0" xfId="50" applyNumberFormat="1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/>
    </xf>
    <xf numFmtId="3" fontId="4" fillId="0" borderId="13" xfId="50" applyNumberFormat="1" applyFont="1" applyFill="1" applyBorder="1" applyAlignment="1">
      <alignment horizontal="center" vertical="center" wrapText="1"/>
      <protection/>
    </xf>
    <xf numFmtId="3" fontId="8" fillId="0" borderId="13" xfId="50" applyNumberFormat="1" applyFont="1" applyBorder="1" applyAlignment="1">
      <alignment horizontal="center" vertical="center"/>
      <protection/>
    </xf>
    <xf numFmtId="3" fontId="3" fillId="0" borderId="10" xfId="0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6.421875" style="32" customWidth="1"/>
    <col min="2" max="2" width="17.140625" style="0" customWidth="1"/>
    <col min="3" max="3" width="12.421875" style="0" customWidth="1"/>
    <col min="4" max="4" width="12.28125" style="0" customWidth="1"/>
    <col min="5" max="5" width="10.7109375" style="0" customWidth="1"/>
    <col min="6" max="6" width="12.00390625" style="0" customWidth="1"/>
    <col min="7" max="7" width="12.140625" style="0" customWidth="1"/>
    <col min="8" max="8" width="12.28125" style="0" customWidth="1"/>
    <col min="9" max="9" width="14.7109375" style="0" customWidth="1"/>
    <col min="10" max="10" width="12.57421875" style="0" customWidth="1"/>
  </cols>
  <sheetData>
    <row r="1" ht="15.75">
      <c r="B1" s="14" t="s">
        <v>109</v>
      </c>
    </row>
    <row r="2" ht="15.75">
      <c r="B2" s="14" t="s">
        <v>110</v>
      </c>
    </row>
    <row r="4" ht="12.75">
      <c r="B4" s="11" t="s">
        <v>214</v>
      </c>
    </row>
    <row r="6" spans="2:4" ht="15.75">
      <c r="B6" s="63" t="s">
        <v>23</v>
      </c>
      <c r="C6" s="63"/>
      <c r="D6" s="63"/>
    </row>
    <row r="7" spans="2:4" ht="13.5" thickBot="1">
      <c r="B7" s="9"/>
      <c r="C7" s="9"/>
      <c r="D7" s="9"/>
    </row>
    <row r="8" spans="1:10" ht="43.5" customHeight="1">
      <c r="A8" s="33"/>
      <c r="B8" s="18"/>
      <c r="C8" s="19" t="s">
        <v>87</v>
      </c>
      <c r="D8" s="19" t="s">
        <v>88</v>
      </c>
      <c r="E8" s="19" t="s">
        <v>89</v>
      </c>
      <c r="F8" s="19" t="s">
        <v>90</v>
      </c>
      <c r="G8" s="19" t="s">
        <v>91</v>
      </c>
      <c r="H8" s="19" t="s">
        <v>215</v>
      </c>
      <c r="I8" s="19" t="s">
        <v>93</v>
      </c>
      <c r="J8" s="26"/>
    </row>
    <row r="9" spans="1:10" ht="22.5" customHeight="1">
      <c r="A9" s="34" t="s">
        <v>1</v>
      </c>
      <c r="B9" s="25" t="s">
        <v>80</v>
      </c>
      <c r="C9" s="29"/>
      <c r="D9" s="29"/>
      <c r="E9" s="29"/>
      <c r="F9" s="29"/>
      <c r="G9" s="29"/>
      <c r="H9" s="29"/>
      <c r="I9" s="29"/>
      <c r="J9" s="27" t="s">
        <v>0</v>
      </c>
    </row>
    <row r="10" spans="1:10" ht="27" customHeight="1">
      <c r="A10" s="34">
        <v>1</v>
      </c>
      <c r="B10" s="3" t="s">
        <v>24</v>
      </c>
      <c r="C10" s="59">
        <v>11877</v>
      </c>
      <c r="D10" s="43">
        <v>22730</v>
      </c>
      <c r="E10" s="43">
        <v>10051</v>
      </c>
      <c r="F10" s="43">
        <v>3870</v>
      </c>
      <c r="G10" s="43">
        <v>14933</v>
      </c>
      <c r="H10" s="43">
        <v>4308</v>
      </c>
      <c r="I10" s="43">
        <v>2606</v>
      </c>
      <c r="J10" s="16">
        <f>SUM(C10:I10)</f>
        <v>70375</v>
      </c>
    </row>
    <row r="11" spans="1:10" ht="33.75" customHeight="1">
      <c r="A11" s="34">
        <f>A10+1</f>
        <v>2</v>
      </c>
      <c r="B11" s="3" t="s">
        <v>25</v>
      </c>
      <c r="C11" s="59">
        <v>5912</v>
      </c>
      <c r="D11" s="43">
        <v>4099</v>
      </c>
      <c r="E11" s="43">
        <v>1235</v>
      </c>
      <c r="F11" s="43">
        <v>2145</v>
      </c>
      <c r="G11" s="43">
        <v>966</v>
      </c>
      <c r="H11" s="43">
        <v>460</v>
      </c>
      <c r="I11" s="43">
        <v>2619</v>
      </c>
      <c r="J11" s="16">
        <f aca="true" t="shared" si="0" ref="J11:J57">SUM(C11:I11)</f>
        <v>17436</v>
      </c>
    </row>
    <row r="12" spans="1:10" ht="39" customHeight="1">
      <c r="A12" s="34">
        <f aca="true" t="shared" si="1" ref="A12:A56">A11+1</f>
        <v>3</v>
      </c>
      <c r="B12" s="3" t="s">
        <v>54</v>
      </c>
      <c r="C12" s="59">
        <v>12224</v>
      </c>
      <c r="D12" s="43">
        <v>5482</v>
      </c>
      <c r="E12" s="43">
        <v>1876</v>
      </c>
      <c r="F12" s="43">
        <v>7320</v>
      </c>
      <c r="G12" s="43">
        <v>2750</v>
      </c>
      <c r="H12" s="43">
        <v>2150</v>
      </c>
      <c r="I12" s="43">
        <v>8857</v>
      </c>
      <c r="J12" s="16">
        <f t="shared" si="0"/>
        <v>40659</v>
      </c>
    </row>
    <row r="13" spans="1:10" ht="46.5" customHeight="1">
      <c r="A13" s="34">
        <f t="shared" si="1"/>
        <v>4</v>
      </c>
      <c r="B13" s="3" t="s">
        <v>55</v>
      </c>
      <c r="C13" s="59">
        <v>5238</v>
      </c>
      <c r="D13" s="43">
        <v>6456</v>
      </c>
      <c r="E13" s="43">
        <v>3851</v>
      </c>
      <c r="F13" s="43">
        <v>4020</v>
      </c>
      <c r="G13" s="43">
        <v>3483</v>
      </c>
      <c r="H13" s="43">
        <v>4050</v>
      </c>
      <c r="I13" s="43">
        <v>6573</v>
      </c>
      <c r="J13" s="16">
        <f t="shared" si="0"/>
        <v>33671</v>
      </c>
    </row>
    <row r="14" spans="1:10" ht="26.25" customHeight="1">
      <c r="A14" s="34">
        <f t="shared" si="1"/>
        <v>5</v>
      </c>
      <c r="B14" s="3" t="s">
        <v>34</v>
      </c>
      <c r="C14" s="59">
        <v>4655</v>
      </c>
      <c r="D14" s="43">
        <v>2130</v>
      </c>
      <c r="E14" s="43">
        <v>1527</v>
      </c>
      <c r="F14" s="43">
        <v>3380</v>
      </c>
      <c r="G14" s="43">
        <v>1986</v>
      </c>
      <c r="H14" s="43">
        <v>3890</v>
      </c>
      <c r="I14" s="43">
        <v>4074</v>
      </c>
      <c r="J14" s="16">
        <f t="shared" si="0"/>
        <v>21642</v>
      </c>
    </row>
    <row r="15" spans="1:10" ht="37.5" customHeight="1">
      <c r="A15" s="34">
        <f t="shared" si="1"/>
        <v>6</v>
      </c>
      <c r="B15" s="3" t="s">
        <v>77</v>
      </c>
      <c r="C15" s="59">
        <v>743</v>
      </c>
      <c r="D15" s="43">
        <v>832</v>
      </c>
      <c r="E15" s="43">
        <v>665</v>
      </c>
      <c r="F15" s="43">
        <v>187</v>
      </c>
      <c r="G15" s="43">
        <v>187</v>
      </c>
      <c r="H15" s="43">
        <v>680</v>
      </c>
      <c r="I15" s="43">
        <v>344</v>
      </c>
      <c r="J15" s="16">
        <f t="shared" si="0"/>
        <v>3638</v>
      </c>
    </row>
    <row r="16" spans="1:10" ht="21.75" customHeight="1">
      <c r="A16" s="34">
        <f t="shared" si="1"/>
        <v>7</v>
      </c>
      <c r="B16" s="3" t="s">
        <v>35</v>
      </c>
      <c r="C16" s="59">
        <v>0</v>
      </c>
      <c r="D16" s="43">
        <v>0</v>
      </c>
      <c r="E16" s="43">
        <v>0</v>
      </c>
      <c r="F16" s="43">
        <v>0</v>
      </c>
      <c r="G16" s="43">
        <v>0</v>
      </c>
      <c r="H16" s="43">
        <v>309</v>
      </c>
      <c r="I16" s="43">
        <v>0</v>
      </c>
      <c r="J16" s="16">
        <f t="shared" si="0"/>
        <v>309</v>
      </c>
    </row>
    <row r="17" spans="1:10" ht="68.25" customHeight="1">
      <c r="A17" s="34">
        <f t="shared" si="1"/>
        <v>8</v>
      </c>
      <c r="B17" s="3" t="s">
        <v>98</v>
      </c>
      <c r="C17" s="59">
        <v>3102</v>
      </c>
      <c r="D17" s="43">
        <v>1643</v>
      </c>
      <c r="E17" s="43">
        <v>1441</v>
      </c>
      <c r="F17" s="43">
        <v>1360</v>
      </c>
      <c r="G17" s="43">
        <v>1082</v>
      </c>
      <c r="H17" s="43">
        <v>2559</v>
      </c>
      <c r="I17" s="43">
        <v>2958</v>
      </c>
      <c r="J17" s="16">
        <f t="shared" si="0"/>
        <v>14145</v>
      </c>
    </row>
    <row r="18" spans="1:10" ht="46.5" customHeight="1">
      <c r="A18" s="34">
        <f t="shared" si="1"/>
        <v>9</v>
      </c>
      <c r="B18" s="3" t="s">
        <v>95</v>
      </c>
      <c r="C18" s="59">
        <v>1135</v>
      </c>
      <c r="D18" s="43">
        <v>471</v>
      </c>
      <c r="E18" s="43">
        <v>1461</v>
      </c>
      <c r="F18" s="43">
        <v>1620</v>
      </c>
      <c r="G18" s="43">
        <v>2761</v>
      </c>
      <c r="H18" s="43">
        <v>2238</v>
      </c>
      <c r="I18" s="43">
        <v>3207</v>
      </c>
      <c r="J18" s="16">
        <f t="shared" si="0"/>
        <v>12893</v>
      </c>
    </row>
    <row r="19" spans="1:10" ht="24" customHeight="1">
      <c r="A19" s="34">
        <f t="shared" si="1"/>
        <v>10</v>
      </c>
      <c r="B19" s="3" t="s">
        <v>26</v>
      </c>
      <c r="C19" s="59">
        <v>27151</v>
      </c>
      <c r="D19" s="43">
        <v>46918</v>
      </c>
      <c r="E19" s="43">
        <v>34943</v>
      </c>
      <c r="F19" s="43">
        <v>27430</v>
      </c>
      <c r="G19" s="43">
        <v>24021</v>
      </c>
      <c r="H19" s="43">
        <v>21208</v>
      </c>
      <c r="I19" s="43">
        <v>33363</v>
      </c>
      <c r="J19" s="16">
        <f t="shared" si="0"/>
        <v>215034</v>
      </c>
    </row>
    <row r="20" spans="1:10" ht="24.75" customHeight="1">
      <c r="A20" s="34">
        <f t="shared" si="1"/>
        <v>11</v>
      </c>
      <c r="B20" s="3" t="s">
        <v>27</v>
      </c>
      <c r="C20" s="59">
        <v>277</v>
      </c>
      <c r="D20" s="43">
        <v>2893</v>
      </c>
      <c r="E20" s="43">
        <v>1455</v>
      </c>
      <c r="F20" s="43">
        <v>535</v>
      </c>
      <c r="G20" s="43">
        <v>712</v>
      </c>
      <c r="H20" s="43">
        <v>509</v>
      </c>
      <c r="I20" s="43">
        <v>413</v>
      </c>
      <c r="J20" s="16">
        <f t="shared" si="0"/>
        <v>6794</v>
      </c>
    </row>
    <row r="21" spans="1:10" ht="45.75" customHeight="1">
      <c r="A21" s="34">
        <f t="shared" si="1"/>
        <v>12</v>
      </c>
      <c r="B21" s="3" t="s">
        <v>28</v>
      </c>
      <c r="C21" s="59">
        <v>1339</v>
      </c>
      <c r="D21" s="43">
        <v>2291</v>
      </c>
      <c r="E21" s="43">
        <v>3236</v>
      </c>
      <c r="F21" s="43">
        <v>840</v>
      </c>
      <c r="G21" s="43">
        <v>1523</v>
      </c>
      <c r="H21" s="43">
        <v>908</v>
      </c>
      <c r="I21" s="43">
        <v>1187</v>
      </c>
      <c r="J21" s="16">
        <f t="shared" si="0"/>
        <v>11324</v>
      </c>
    </row>
    <row r="22" spans="1:10" ht="22.5" customHeight="1">
      <c r="A22" s="34">
        <f t="shared" si="1"/>
        <v>13</v>
      </c>
      <c r="B22" s="3" t="s">
        <v>50</v>
      </c>
      <c r="C22" s="59">
        <v>2605</v>
      </c>
      <c r="D22" s="43">
        <v>2130</v>
      </c>
      <c r="E22" s="43">
        <v>3087</v>
      </c>
      <c r="F22" s="43">
        <v>1020</v>
      </c>
      <c r="G22" s="43">
        <v>2128</v>
      </c>
      <c r="H22" s="43">
        <v>1008</v>
      </c>
      <c r="I22" s="43">
        <v>774</v>
      </c>
      <c r="J22" s="16">
        <f t="shared" si="0"/>
        <v>12752</v>
      </c>
    </row>
    <row r="23" spans="1:10" ht="30" customHeight="1">
      <c r="A23" s="34">
        <f t="shared" si="1"/>
        <v>14</v>
      </c>
      <c r="B23" s="3" t="s">
        <v>51</v>
      </c>
      <c r="C23" s="59">
        <v>354</v>
      </c>
      <c r="D23" s="43">
        <v>176</v>
      </c>
      <c r="E23" s="43">
        <v>523</v>
      </c>
      <c r="F23" s="43">
        <v>215</v>
      </c>
      <c r="G23" s="43">
        <v>149</v>
      </c>
      <c r="H23" s="43">
        <v>1309</v>
      </c>
      <c r="I23" s="43">
        <v>72</v>
      </c>
      <c r="J23" s="16">
        <f t="shared" si="0"/>
        <v>2798</v>
      </c>
    </row>
    <row r="24" spans="1:10" ht="30" customHeight="1">
      <c r="A24" s="34">
        <f t="shared" si="1"/>
        <v>15</v>
      </c>
      <c r="B24" s="3" t="s">
        <v>52</v>
      </c>
      <c r="C24" s="59">
        <v>271</v>
      </c>
      <c r="D24" s="43">
        <v>123</v>
      </c>
      <c r="E24" s="43">
        <v>441</v>
      </c>
      <c r="F24" s="43">
        <v>22</v>
      </c>
      <c r="G24" s="43">
        <v>50</v>
      </c>
      <c r="H24" s="43">
        <v>410</v>
      </c>
      <c r="I24" s="43">
        <v>23</v>
      </c>
      <c r="J24" s="16">
        <f t="shared" si="0"/>
        <v>1340</v>
      </c>
    </row>
    <row r="25" spans="1:10" ht="24" customHeight="1">
      <c r="A25" s="34">
        <f t="shared" si="1"/>
        <v>16</v>
      </c>
      <c r="B25" s="3" t="s">
        <v>29</v>
      </c>
      <c r="C25" s="59">
        <v>75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16">
        <f t="shared" si="0"/>
        <v>75</v>
      </c>
    </row>
    <row r="26" spans="1:10" ht="65.25" customHeight="1">
      <c r="A26" s="34">
        <f t="shared" si="1"/>
        <v>17</v>
      </c>
      <c r="B26" s="3" t="s">
        <v>99</v>
      </c>
      <c r="C26" s="59">
        <v>155</v>
      </c>
      <c r="D26" s="43">
        <v>88</v>
      </c>
      <c r="E26" s="43">
        <v>337</v>
      </c>
      <c r="F26" s="43">
        <v>52</v>
      </c>
      <c r="G26" s="43">
        <v>173</v>
      </c>
      <c r="H26" s="43">
        <v>110</v>
      </c>
      <c r="I26" s="43">
        <v>96</v>
      </c>
      <c r="J26" s="16">
        <f t="shared" si="0"/>
        <v>1011</v>
      </c>
    </row>
    <row r="27" spans="1:10" ht="49.5" customHeight="1">
      <c r="A27" s="34">
        <f t="shared" si="1"/>
        <v>18</v>
      </c>
      <c r="B27" s="3" t="s">
        <v>100</v>
      </c>
      <c r="C27" s="59">
        <v>426</v>
      </c>
      <c r="D27" s="43">
        <v>473</v>
      </c>
      <c r="E27" s="43">
        <v>3478</v>
      </c>
      <c r="F27" s="43">
        <v>1840</v>
      </c>
      <c r="G27" s="43">
        <v>1563</v>
      </c>
      <c r="H27" s="43">
        <v>1108</v>
      </c>
      <c r="I27" s="43">
        <v>1165</v>
      </c>
      <c r="J27" s="16">
        <f t="shared" si="0"/>
        <v>10053</v>
      </c>
    </row>
    <row r="28" spans="1:10" ht="39.75" customHeight="1">
      <c r="A28" s="34">
        <f t="shared" si="1"/>
        <v>19</v>
      </c>
      <c r="B28" s="3" t="s">
        <v>30</v>
      </c>
      <c r="C28" s="59">
        <v>231</v>
      </c>
      <c r="D28" s="43">
        <v>27</v>
      </c>
      <c r="E28" s="43">
        <v>543</v>
      </c>
      <c r="F28" s="43">
        <v>129</v>
      </c>
      <c r="G28" s="43">
        <v>306</v>
      </c>
      <c r="H28" s="43">
        <v>350</v>
      </c>
      <c r="I28" s="43">
        <v>45</v>
      </c>
      <c r="J28" s="16">
        <f t="shared" si="0"/>
        <v>1631</v>
      </c>
    </row>
    <row r="29" spans="1:10" ht="30" customHeight="1">
      <c r="A29" s="34">
        <f t="shared" si="1"/>
        <v>20</v>
      </c>
      <c r="B29" s="3" t="s">
        <v>53</v>
      </c>
      <c r="C29" s="59">
        <v>14</v>
      </c>
      <c r="D29" s="43">
        <v>534</v>
      </c>
      <c r="E29" s="43">
        <v>451</v>
      </c>
      <c r="F29" s="43">
        <v>175</v>
      </c>
      <c r="G29" s="43">
        <v>345</v>
      </c>
      <c r="H29" s="43">
        <v>10</v>
      </c>
      <c r="I29" s="43">
        <v>270</v>
      </c>
      <c r="J29" s="16">
        <f t="shared" si="0"/>
        <v>1799</v>
      </c>
    </row>
    <row r="30" spans="1:10" ht="30" customHeight="1">
      <c r="A30" s="34">
        <f t="shared" si="1"/>
        <v>21</v>
      </c>
      <c r="B30" s="3" t="s">
        <v>136</v>
      </c>
      <c r="C30" s="59">
        <v>36</v>
      </c>
      <c r="D30" s="43">
        <v>0</v>
      </c>
      <c r="E30" s="43">
        <v>17</v>
      </c>
      <c r="F30" s="43">
        <v>9</v>
      </c>
      <c r="G30" s="43">
        <v>85</v>
      </c>
      <c r="H30" s="43">
        <v>0</v>
      </c>
      <c r="I30" s="43">
        <v>0</v>
      </c>
      <c r="J30" s="16">
        <f t="shared" si="0"/>
        <v>147</v>
      </c>
    </row>
    <row r="31" spans="1:10" ht="27" customHeight="1">
      <c r="A31" s="34">
        <f t="shared" si="1"/>
        <v>22</v>
      </c>
      <c r="B31" s="3" t="s">
        <v>101</v>
      </c>
      <c r="C31" s="59">
        <v>1121</v>
      </c>
      <c r="D31" s="43">
        <v>305</v>
      </c>
      <c r="E31" s="43">
        <v>242</v>
      </c>
      <c r="F31" s="43">
        <v>0</v>
      </c>
      <c r="G31" s="43">
        <v>15</v>
      </c>
      <c r="H31" s="43">
        <v>0</v>
      </c>
      <c r="I31" s="43">
        <v>225</v>
      </c>
      <c r="J31" s="16">
        <f t="shared" si="0"/>
        <v>1908</v>
      </c>
    </row>
    <row r="32" spans="1:10" ht="27" customHeight="1">
      <c r="A32" s="34">
        <f t="shared" si="1"/>
        <v>23</v>
      </c>
      <c r="B32" s="3" t="s">
        <v>137</v>
      </c>
      <c r="C32" s="59">
        <v>0</v>
      </c>
      <c r="D32" s="43">
        <v>0</v>
      </c>
      <c r="E32" s="43">
        <v>7</v>
      </c>
      <c r="F32" s="43">
        <v>0</v>
      </c>
      <c r="G32" s="43">
        <v>0</v>
      </c>
      <c r="H32" s="43">
        <v>0</v>
      </c>
      <c r="I32" s="43">
        <v>0</v>
      </c>
      <c r="J32" s="16">
        <f t="shared" si="0"/>
        <v>7</v>
      </c>
    </row>
    <row r="33" spans="1:10" ht="32.25" customHeight="1">
      <c r="A33" s="34">
        <f t="shared" si="1"/>
        <v>24</v>
      </c>
      <c r="B33" s="3" t="s">
        <v>78</v>
      </c>
      <c r="C33" s="59">
        <v>84</v>
      </c>
      <c r="D33" s="43">
        <v>49</v>
      </c>
      <c r="E33" s="43">
        <v>64</v>
      </c>
      <c r="F33" s="43">
        <v>29</v>
      </c>
      <c r="G33" s="43">
        <v>81</v>
      </c>
      <c r="H33" s="43">
        <v>7</v>
      </c>
      <c r="I33" s="43">
        <v>27</v>
      </c>
      <c r="J33" s="16">
        <f t="shared" si="0"/>
        <v>341</v>
      </c>
    </row>
    <row r="34" spans="1:10" ht="33.75" customHeight="1">
      <c r="A34" s="34">
        <f t="shared" si="1"/>
        <v>25</v>
      </c>
      <c r="B34" s="3" t="s">
        <v>31</v>
      </c>
      <c r="C34" s="59">
        <v>9</v>
      </c>
      <c r="D34" s="43">
        <v>83</v>
      </c>
      <c r="E34" s="43">
        <v>21</v>
      </c>
      <c r="F34" s="43">
        <v>0</v>
      </c>
      <c r="G34" s="43">
        <v>14</v>
      </c>
      <c r="H34" s="43">
        <v>15</v>
      </c>
      <c r="I34" s="43">
        <v>0</v>
      </c>
      <c r="J34" s="16">
        <f t="shared" si="0"/>
        <v>142</v>
      </c>
    </row>
    <row r="35" spans="1:10" ht="39.75" customHeight="1">
      <c r="A35" s="34">
        <f t="shared" si="1"/>
        <v>26</v>
      </c>
      <c r="B35" s="3" t="s">
        <v>32</v>
      </c>
      <c r="C35" s="59">
        <v>27</v>
      </c>
      <c r="D35" s="43">
        <v>215</v>
      </c>
      <c r="E35" s="43">
        <v>235</v>
      </c>
      <c r="F35" s="43">
        <v>49</v>
      </c>
      <c r="G35" s="43">
        <v>68</v>
      </c>
      <c r="H35" s="43">
        <v>30</v>
      </c>
      <c r="I35" s="43">
        <v>0</v>
      </c>
      <c r="J35" s="16">
        <f t="shared" si="0"/>
        <v>624</v>
      </c>
    </row>
    <row r="36" spans="1:10" ht="39.75" customHeight="1">
      <c r="A36" s="34">
        <f t="shared" si="1"/>
        <v>27</v>
      </c>
      <c r="B36" s="3" t="s">
        <v>33</v>
      </c>
      <c r="C36" s="59">
        <v>69</v>
      </c>
      <c r="D36" s="43">
        <v>12</v>
      </c>
      <c r="E36" s="43">
        <v>22</v>
      </c>
      <c r="F36" s="43">
        <v>0</v>
      </c>
      <c r="G36" s="43">
        <v>12</v>
      </c>
      <c r="H36" s="43">
        <v>15</v>
      </c>
      <c r="I36" s="43">
        <v>0</v>
      </c>
      <c r="J36" s="16">
        <f t="shared" si="0"/>
        <v>130</v>
      </c>
    </row>
    <row r="37" spans="1:10" ht="72.75" customHeight="1">
      <c r="A37" s="34">
        <f t="shared" si="1"/>
        <v>28</v>
      </c>
      <c r="B37" s="3" t="s">
        <v>102</v>
      </c>
      <c r="C37" s="59">
        <v>313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16">
        <f t="shared" si="0"/>
        <v>313</v>
      </c>
    </row>
    <row r="38" spans="1:10" ht="39.75" customHeight="1">
      <c r="A38" s="34">
        <f t="shared" si="1"/>
        <v>29</v>
      </c>
      <c r="B38" s="3" t="s">
        <v>103</v>
      </c>
      <c r="C38" s="59">
        <v>0</v>
      </c>
      <c r="D38" s="43">
        <v>0</v>
      </c>
      <c r="E38" s="43">
        <v>8</v>
      </c>
      <c r="F38" s="43">
        <v>0</v>
      </c>
      <c r="G38" s="43">
        <v>15</v>
      </c>
      <c r="H38" s="43">
        <v>0</v>
      </c>
      <c r="I38" s="43">
        <v>0</v>
      </c>
      <c r="J38" s="16">
        <f t="shared" si="0"/>
        <v>23</v>
      </c>
    </row>
    <row r="39" spans="1:10" ht="54" customHeight="1">
      <c r="A39" s="34">
        <f t="shared" si="1"/>
        <v>30</v>
      </c>
      <c r="B39" s="3" t="s">
        <v>76</v>
      </c>
      <c r="C39" s="59">
        <v>102</v>
      </c>
      <c r="D39" s="43">
        <v>47</v>
      </c>
      <c r="E39" s="43">
        <v>28</v>
      </c>
      <c r="F39" s="43">
        <v>40</v>
      </c>
      <c r="G39" s="43">
        <v>164</v>
      </c>
      <c r="H39" s="43">
        <v>40</v>
      </c>
      <c r="I39" s="43">
        <v>28</v>
      </c>
      <c r="J39" s="16">
        <f t="shared" si="0"/>
        <v>449</v>
      </c>
    </row>
    <row r="40" spans="1:10" ht="41.25" customHeight="1">
      <c r="A40" s="34">
        <f t="shared" si="1"/>
        <v>31</v>
      </c>
      <c r="B40" s="3" t="s">
        <v>213</v>
      </c>
      <c r="C40" s="59">
        <v>161</v>
      </c>
      <c r="D40" s="43">
        <v>0</v>
      </c>
      <c r="E40" s="43">
        <v>932</v>
      </c>
      <c r="F40" s="43">
        <v>495</v>
      </c>
      <c r="G40" s="43">
        <v>1618</v>
      </c>
      <c r="H40" s="43">
        <v>108</v>
      </c>
      <c r="I40" s="43">
        <v>1112</v>
      </c>
      <c r="J40" s="16">
        <f t="shared" si="0"/>
        <v>4426</v>
      </c>
    </row>
    <row r="41" spans="1:10" ht="43.5" customHeight="1">
      <c r="A41" s="34">
        <f t="shared" si="1"/>
        <v>32</v>
      </c>
      <c r="B41" s="3" t="s">
        <v>94</v>
      </c>
      <c r="C41" s="59">
        <v>0</v>
      </c>
      <c r="D41" s="43">
        <v>0</v>
      </c>
      <c r="E41" s="43">
        <v>82</v>
      </c>
      <c r="F41" s="43">
        <v>64</v>
      </c>
      <c r="G41" s="43">
        <v>8</v>
      </c>
      <c r="H41" s="43">
        <v>22</v>
      </c>
      <c r="I41" s="43">
        <v>283</v>
      </c>
      <c r="J41" s="16">
        <f t="shared" si="0"/>
        <v>459</v>
      </c>
    </row>
    <row r="42" spans="1:10" ht="69.75" customHeight="1">
      <c r="A42" s="34">
        <f t="shared" si="1"/>
        <v>33</v>
      </c>
      <c r="B42" s="3" t="s">
        <v>36</v>
      </c>
      <c r="C42" s="59">
        <v>14</v>
      </c>
      <c r="D42" s="43">
        <v>0</v>
      </c>
      <c r="E42" s="43">
        <v>0</v>
      </c>
      <c r="F42" s="43">
        <v>0</v>
      </c>
      <c r="G42" s="43">
        <v>4</v>
      </c>
      <c r="H42" s="43">
        <v>5</v>
      </c>
      <c r="I42" s="43">
        <v>4</v>
      </c>
      <c r="J42" s="16">
        <f t="shared" si="0"/>
        <v>27</v>
      </c>
    </row>
    <row r="43" spans="1:10" ht="73.5" customHeight="1">
      <c r="A43" s="34">
        <f t="shared" si="1"/>
        <v>34</v>
      </c>
      <c r="B43" s="3" t="s">
        <v>56</v>
      </c>
      <c r="C43" s="59">
        <v>14</v>
      </c>
      <c r="D43" s="43">
        <v>40</v>
      </c>
      <c r="E43" s="43">
        <v>0</v>
      </c>
      <c r="F43" s="43">
        <v>57</v>
      </c>
      <c r="G43" s="43">
        <v>27</v>
      </c>
      <c r="H43" s="43">
        <v>55</v>
      </c>
      <c r="I43" s="43">
        <v>0</v>
      </c>
      <c r="J43" s="16">
        <f t="shared" si="0"/>
        <v>193</v>
      </c>
    </row>
    <row r="44" spans="1:10" ht="105" customHeight="1">
      <c r="A44" s="34">
        <f t="shared" si="1"/>
        <v>35</v>
      </c>
      <c r="B44" s="3" t="s">
        <v>37</v>
      </c>
      <c r="C44" s="59">
        <v>130</v>
      </c>
      <c r="D44" s="43">
        <v>0</v>
      </c>
      <c r="E44" s="43">
        <v>42</v>
      </c>
      <c r="F44" s="43">
        <v>0</v>
      </c>
      <c r="G44" s="43">
        <v>118</v>
      </c>
      <c r="H44" s="43">
        <v>0</v>
      </c>
      <c r="I44" s="43">
        <v>0</v>
      </c>
      <c r="J44" s="16">
        <f t="shared" si="0"/>
        <v>290</v>
      </c>
    </row>
    <row r="45" spans="1:10" ht="77.25" customHeight="1">
      <c r="A45" s="34">
        <f t="shared" si="1"/>
        <v>36</v>
      </c>
      <c r="B45" s="3" t="s">
        <v>126</v>
      </c>
      <c r="C45" s="59">
        <v>97</v>
      </c>
      <c r="D45" s="43">
        <v>0</v>
      </c>
      <c r="E45" s="43">
        <v>113</v>
      </c>
      <c r="F45" s="43">
        <v>63</v>
      </c>
      <c r="G45" s="43">
        <v>46</v>
      </c>
      <c r="H45" s="43">
        <v>0</v>
      </c>
      <c r="I45" s="43">
        <v>16</v>
      </c>
      <c r="J45" s="16">
        <f t="shared" si="0"/>
        <v>335</v>
      </c>
    </row>
    <row r="46" spans="1:10" ht="74.25" customHeight="1">
      <c r="A46" s="34">
        <f t="shared" si="1"/>
        <v>37</v>
      </c>
      <c r="B46" s="3" t="s">
        <v>38</v>
      </c>
      <c r="C46" s="59">
        <v>81</v>
      </c>
      <c r="D46" s="43">
        <v>0</v>
      </c>
      <c r="E46" s="43">
        <v>87</v>
      </c>
      <c r="F46" s="43">
        <v>50</v>
      </c>
      <c r="G46" s="43">
        <v>33</v>
      </c>
      <c r="H46" s="43">
        <v>7</v>
      </c>
      <c r="I46" s="43">
        <v>16</v>
      </c>
      <c r="J46" s="16">
        <f t="shared" si="0"/>
        <v>274</v>
      </c>
    </row>
    <row r="47" spans="1:10" ht="72.75" customHeight="1">
      <c r="A47" s="34">
        <f t="shared" si="1"/>
        <v>38</v>
      </c>
      <c r="B47" s="3" t="s">
        <v>66</v>
      </c>
      <c r="C47" s="59">
        <v>87</v>
      </c>
      <c r="D47" s="43">
        <v>0</v>
      </c>
      <c r="E47" s="43">
        <v>2</v>
      </c>
      <c r="F47" s="43">
        <v>0</v>
      </c>
      <c r="G47" s="43">
        <v>1</v>
      </c>
      <c r="H47" s="43">
        <v>0</v>
      </c>
      <c r="I47" s="43">
        <v>0</v>
      </c>
      <c r="J47" s="16">
        <f t="shared" si="0"/>
        <v>90</v>
      </c>
    </row>
    <row r="48" spans="1:10" ht="75.75" customHeight="1">
      <c r="A48" s="34">
        <f t="shared" si="1"/>
        <v>39</v>
      </c>
      <c r="B48" s="3" t="s">
        <v>68</v>
      </c>
      <c r="C48" s="59">
        <v>76</v>
      </c>
      <c r="D48" s="43">
        <v>143</v>
      </c>
      <c r="E48" s="43">
        <v>116</v>
      </c>
      <c r="F48" s="43">
        <v>250</v>
      </c>
      <c r="G48" s="43">
        <v>122</v>
      </c>
      <c r="H48" s="43">
        <v>50</v>
      </c>
      <c r="I48" s="43">
        <v>308</v>
      </c>
      <c r="J48" s="16">
        <f t="shared" si="0"/>
        <v>1065</v>
      </c>
    </row>
    <row r="49" spans="1:10" ht="50.25" customHeight="1">
      <c r="A49" s="34">
        <f t="shared" si="1"/>
        <v>40</v>
      </c>
      <c r="B49" s="3" t="s">
        <v>125</v>
      </c>
      <c r="C49" s="59">
        <v>381</v>
      </c>
      <c r="D49" s="43">
        <v>29</v>
      </c>
      <c r="E49" s="43">
        <v>208</v>
      </c>
      <c r="F49" s="43">
        <v>410</v>
      </c>
      <c r="G49" s="43">
        <v>197</v>
      </c>
      <c r="H49" s="43">
        <v>0</v>
      </c>
      <c r="I49" s="43">
        <v>70</v>
      </c>
      <c r="J49" s="16">
        <f t="shared" si="0"/>
        <v>1295</v>
      </c>
    </row>
    <row r="50" spans="1:10" ht="38.25" customHeight="1">
      <c r="A50" s="34">
        <f t="shared" si="1"/>
        <v>41</v>
      </c>
      <c r="B50" s="3" t="s">
        <v>104</v>
      </c>
      <c r="C50" s="59">
        <v>153</v>
      </c>
      <c r="D50" s="43">
        <v>23</v>
      </c>
      <c r="E50" s="43">
        <v>65</v>
      </c>
      <c r="F50" s="43">
        <v>370</v>
      </c>
      <c r="G50" s="43">
        <v>84</v>
      </c>
      <c r="H50" s="43">
        <v>0</v>
      </c>
      <c r="I50" s="43">
        <v>18</v>
      </c>
      <c r="J50" s="16">
        <f t="shared" si="0"/>
        <v>713</v>
      </c>
    </row>
    <row r="51" spans="1:10" ht="61.5" customHeight="1">
      <c r="A51" s="34">
        <f t="shared" si="1"/>
        <v>42</v>
      </c>
      <c r="B51" s="3" t="s">
        <v>105</v>
      </c>
      <c r="C51" s="59">
        <v>183</v>
      </c>
      <c r="D51" s="43">
        <v>0</v>
      </c>
      <c r="E51" s="43">
        <v>61</v>
      </c>
      <c r="F51" s="43">
        <v>155</v>
      </c>
      <c r="G51" s="43">
        <v>88</v>
      </c>
      <c r="H51" s="43">
        <v>0</v>
      </c>
      <c r="I51" s="43">
        <v>37</v>
      </c>
      <c r="J51" s="16">
        <f t="shared" si="0"/>
        <v>524</v>
      </c>
    </row>
    <row r="52" spans="1:10" ht="43.5" customHeight="1">
      <c r="A52" s="34">
        <f t="shared" si="1"/>
        <v>43</v>
      </c>
      <c r="B52" s="3" t="s">
        <v>57</v>
      </c>
      <c r="C52" s="59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16">
        <f t="shared" si="0"/>
        <v>0</v>
      </c>
    </row>
    <row r="53" spans="1:10" ht="64.5" customHeight="1">
      <c r="A53" s="34">
        <f t="shared" si="1"/>
        <v>44</v>
      </c>
      <c r="B53" s="3" t="s">
        <v>58</v>
      </c>
      <c r="C53" s="59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16">
        <f t="shared" si="0"/>
        <v>0</v>
      </c>
    </row>
    <row r="54" spans="1:10" ht="48" customHeight="1">
      <c r="A54" s="34">
        <f t="shared" si="1"/>
        <v>45</v>
      </c>
      <c r="B54" s="3" t="s">
        <v>59</v>
      </c>
      <c r="C54" s="59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16">
        <f t="shared" si="0"/>
        <v>0</v>
      </c>
    </row>
    <row r="55" spans="1:10" ht="48" customHeight="1">
      <c r="A55" s="34">
        <f t="shared" si="1"/>
        <v>46</v>
      </c>
      <c r="B55" s="3" t="s">
        <v>106</v>
      </c>
      <c r="C55" s="59">
        <v>163</v>
      </c>
      <c r="D55" s="43">
        <v>124</v>
      </c>
      <c r="E55" s="43">
        <v>550</v>
      </c>
      <c r="F55" s="43">
        <v>408</v>
      </c>
      <c r="G55" s="43">
        <v>195</v>
      </c>
      <c r="H55" s="43">
        <v>55</v>
      </c>
      <c r="I55" s="43">
        <v>429</v>
      </c>
      <c r="J55" s="16">
        <f t="shared" si="0"/>
        <v>1924</v>
      </c>
    </row>
    <row r="56" spans="1:10" ht="69" customHeight="1">
      <c r="A56" s="34">
        <f t="shared" si="1"/>
        <v>47</v>
      </c>
      <c r="B56" s="3" t="s">
        <v>127</v>
      </c>
      <c r="C56" s="59">
        <v>0</v>
      </c>
      <c r="D56" s="43">
        <v>0</v>
      </c>
      <c r="E56" s="43">
        <v>1274</v>
      </c>
      <c r="F56" s="43">
        <v>0</v>
      </c>
      <c r="G56" s="43">
        <v>1899</v>
      </c>
      <c r="H56" s="43">
        <v>160</v>
      </c>
      <c r="I56" s="43">
        <v>0</v>
      </c>
      <c r="J56" s="16">
        <f t="shared" si="0"/>
        <v>3333</v>
      </c>
    </row>
    <row r="57" spans="1:10" s="21" customFormat="1" ht="25.5" customHeight="1" thickBot="1">
      <c r="A57" s="35"/>
      <c r="B57" s="28" t="s">
        <v>0</v>
      </c>
      <c r="C57" s="54">
        <f>SUM(C10:C56)</f>
        <v>81085</v>
      </c>
      <c r="D57" s="43">
        <f>SUM(D10:D56)</f>
        <v>100566</v>
      </c>
      <c r="E57" s="43">
        <v>74777</v>
      </c>
      <c r="F57" s="43">
        <v>58411</v>
      </c>
      <c r="G57" s="43">
        <f>SUM(G10:G56)</f>
        <v>64012</v>
      </c>
      <c r="H57" s="43">
        <f>SUM(H10:H56)</f>
        <v>48143</v>
      </c>
      <c r="I57" s="43">
        <f>SUM(I10:I56)</f>
        <v>71219</v>
      </c>
      <c r="J57" s="16">
        <f t="shared" si="0"/>
        <v>498213</v>
      </c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P7" sqref="P7"/>
    </sheetView>
  </sheetViews>
  <sheetFormatPr defaultColWidth="9.140625" defaultRowHeight="12.75"/>
  <cols>
    <col min="1" max="1" width="7.28125" style="32" customWidth="1"/>
    <col min="2" max="2" width="17.7109375" style="0" customWidth="1"/>
    <col min="3" max="3" width="11.7109375" style="0" customWidth="1"/>
    <col min="4" max="4" width="12.140625" style="0" customWidth="1"/>
    <col min="5" max="5" width="11.57421875" style="0" customWidth="1"/>
    <col min="6" max="6" width="12.28125" style="0" customWidth="1"/>
    <col min="7" max="7" width="15.00390625" style="0" customWidth="1"/>
    <col min="8" max="8" width="10.140625" style="0" customWidth="1"/>
    <col min="9" max="9" width="13.00390625" style="0" customWidth="1"/>
    <col min="10" max="10" width="11.7109375" style="12" customWidth="1"/>
  </cols>
  <sheetData>
    <row r="1" spans="2:10" ht="15.75">
      <c r="B1" s="14" t="s">
        <v>109</v>
      </c>
      <c r="J1"/>
    </row>
    <row r="2" spans="2:10" ht="15.75">
      <c r="B2" s="14" t="s">
        <v>110</v>
      </c>
      <c r="J2"/>
    </row>
    <row r="3" spans="2:10" ht="15.75">
      <c r="B3" s="14"/>
      <c r="J3"/>
    </row>
    <row r="4" ht="27.75" customHeight="1">
      <c r="B4" s="11" t="s">
        <v>214</v>
      </c>
    </row>
    <row r="5" spans="1:9" ht="15.75">
      <c r="A5" s="37"/>
      <c r="B5" s="4"/>
      <c r="C5" s="5"/>
      <c r="D5" s="5"/>
      <c r="E5" s="5"/>
      <c r="F5" s="5"/>
      <c r="G5" s="5"/>
      <c r="H5" s="5"/>
      <c r="I5" s="5"/>
    </row>
    <row r="6" spans="1:9" ht="15.75" customHeight="1">
      <c r="A6" s="37"/>
      <c r="B6" s="62" t="s">
        <v>11</v>
      </c>
      <c r="C6" s="62"/>
      <c r="D6" s="62"/>
      <c r="E6" s="5"/>
      <c r="F6" s="5"/>
      <c r="G6" s="5"/>
      <c r="H6" s="5"/>
      <c r="I6" s="5"/>
    </row>
    <row r="7" spans="1:9" ht="15.75" customHeight="1" thickBot="1">
      <c r="A7" s="37"/>
      <c r="B7" s="9"/>
      <c r="C7" s="9"/>
      <c r="D7" s="9"/>
      <c r="E7" s="5"/>
      <c r="F7" s="5"/>
      <c r="G7" s="5"/>
      <c r="H7" s="5"/>
      <c r="I7" s="5"/>
    </row>
    <row r="8" spans="1:10" ht="38.25">
      <c r="A8" s="33"/>
      <c r="B8" s="22"/>
      <c r="C8" s="19" t="s">
        <v>87</v>
      </c>
      <c r="D8" s="19" t="s">
        <v>88</v>
      </c>
      <c r="E8" s="19" t="s">
        <v>89</v>
      </c>
      <c r="F8" s="19" t="s">
        <v>90</v>
      </c>
      <c r="G8" s="19" t="s">
        <v>91</v>
      </c>
      <c r="H8" s="19" t="s">
        <v>92</v>
      </c>
      <c r="I8" s="19" t="s">
        <v>93</v>
      </c>
      <c r="J8" s="23"/>
    </row>
    <row r="9" spans="1:10" ht="22.5" customHeight="1">
      <c r="A9" s="34" t="s">
        <v>1</v>
      </c>
      <c r="B9" s="39" t="s">
        <v>80</v>
      </c>
      <c r="C9" s="31"/>
      <c r="D9" s="31"/>
      <c r="E9" s="31"/>
      <c r="F9" s="31"/>
      <c r="G9" s="31"/>
      <c r="H9" s="31"/>
      <c r="I9" s="31"/>
      <c r="J9" s="24" t="s">
        <v>0</v>
      </c>
    </row>
    <row r="10" spans="1:10" ht="38.25" customHeight="1">
      <c r="A10" s="34">
        <v>1</v>
      </c>
      <c r="B10" s="3" t="s">
        <v>12</v>
      </c>
      <c r="C10" s="59">
        <v>20000</v>
      </c>
      <c r="D10" s="43">
        <v>9047</v>
      </c>
      <c r="E10" s="43">
        <v>8265</v>
      </c>
      <c r="F10" s="43">
        <v>11183</v>
      </c>
      <c r="G10" s="43">
        <v>4043</v>
      </c>
      <c r="H10" s="43">
        <v>5115</v>
      </c>
      <c r="I10" s="43">
        <v>10005</v>
      </c>
      <c r="J10" s="16">
        <f>SUM(C10:I10)</f>
        <v>67658</v>
      </c>
    </row>
    <row r="11" spans="1:10" ht="54" customHeight="1">
      <c r="A11" s="34">
        <f>A10+1</f>
        <v>2</v>
      </c>
      <c r="B11" s="3" t="s">
        <v>13</v>
      </c>
      <c r="C11" s="59">
        <v>1000</v>
      </c>
      <c r="D11" s="43">
        <v>3006</v>
      </c>
      <c r="E11" s="43">
        <v>239</v>
      </c>
      <c r="F11" s="43">
        <v>5393</v>
      </c>
      <c r="G11" s="43">
        <v>2112</v>
      </c>
      <c r="H11" s="43">
        <v>105</v>
      </c>
      <c r="I11" s="43">
        <v>538</v>
      </c>
      <c r="J11" s="16">
        <f aca="true" t="shared" si="0" ref="J11:J43">SUM(C11:I11)</f>
        <v>12393</v>
      </c>
    </row>
    <row r="12" spans="1:10" ht="33" customHeight="1">
      <c r="A12" s="34">
        <f aca="true" t="shared" si="1" ref="A12:A42">A11+1</f>
        <v>3</v>
      </c>
      <c r="B12" s="3" t="s">
        <v>86</v>
      </c>
      <c r="C12" s="59">
        <v>700</v>
      </c>
      <c r="D12" s="43">
        <v>208</v>
      </c>
      <c r="E12" s="43">
        <v>193</v>
      </c>
      <c r="F12" s="43">
        <v>33</v>
      </c>
      <c r="G12" s="43">
        <v>4</v>
      </c>
      <c r="H12" s="43">
        <v>169</v>
      </c>
      <c r="I12" s="43">
        <v>153</v>
      </c>
      <c r="J12" s="16">
        <f t="shared" si="0"/>
        <v>1460</v>
      </c>
    </row>
    <row r="13" spans="1:10" ht="30.75" customHeight="1">
      <c r="A13" s="34">
        <f t="shared" si="1"/>
        <v>4</v>
      </c>
      <c r="B13" s="3" t="s">
        <v>14</v>
      </c>
      <c r="C13" s="59">
        <v>3780</v>
      </c>
      <c r="D13" s="43">
        <v>4509</v>
      </c>
      <c r="E13" s="43">
        <v>5885</v>
      </c>
      <c r="F13" s="43">
        <v>3675</v>
      </c>
      <c r="G13" s="43">
        <v>1626</v>
      </c>
      <c r="H13" s="43">
        <v>7160</v>
      </c>
      <c r="I13" s="43">
        <v>5310</v>
      </c>
      <c r="J13" s="16">
        <f t="shared" si="0"/>
        <v>31945</v>
      </c>
    </row>
    <row r="14" spans="1:10" ht="28.5" customHeight="1">
      <c r="A14" s="34">
        <f t="shared" si="1"/>
        <v>5</v>
      </c>
      <c r="B14" s="3" t="s">
        <v>15</v>
      </c>
      <c r="C14" s="59">
        <v>55000</v>
      </c>
      <c r="D14" s="43">
        <v>18773</v>
      </c>
      <c r="E14" s="43">
        <v>20169</v>
      </c>
      <c r="F14" s="43">
        <v>16102</v>
      </c>
      <c r="G14" s="43">
        <v>8452</v>
      </c>
      <c r="H14" s="43">
        <v>20380</v>
      </c>
      <c r="I14" s="43">
        <v>11966</v>
      </c>
      <c r="J14" s="16">
        <f t="shared" si="0"/>
        <v>150842</v>
      </c>
    </row>
    <row r="15" spans="1:10" ht="44.25" customHeight="1">
      <c r="A15" s="34">
        <f t="shared" si="1"/>
        <v>6</v>
      </c>
      <c r="B15" s="3" t="s">
        <v>16</v>
      </c>
      <c r="C15" s="59">
        <v>2000</v>
      </c>
      <c r="D15" s="43">
        <v>1338</v>
      </c>
      <c r="E15" s="43">
        <v>703</v>
      </c>
      <c r="F15" s="43">
        <v>2155</v>
      </c>
      <c r="G15" s="43">
        <v>372</v>
      </c>
      <c r="H15" s="43">
        <v>360</v>
      </c>
      <c r="I15" s="43">
        <v>1577</v>
      </c>
      <c r="J15" s="16">
        <f t="shared" si="0"/>
        <v>8505</v>
      </c>
    </row>
    <row r="16" spans="1:10" ht="53.25" customHeight="1">
      <c r="A16" s="34">
        <f t="shared" si="1"/>
        <v>7</v>
      </c>
      <c r="B16" s="3" t="s">
        <v>40</v>
      </c>
      <c r="C16" s="59">
        <v>13000</v>
      </c>
      <c r="D16" s="43">
        <v>15716</v>
      </c>
      <c r="E16" s="43">
        <v>9802</v>
      </c>
      <c r="F16" s="43">
        <v>15693</v>
      </c>
      <c r="G16" s="43">
        <v>391</v>
      </c>
      <c r="H16" s="43">
        <v>7310</v>
      </c>
      <c r="I16" s="43">
        <v>14391</v>
      </c>
      <c r="J16" s="16">
        <f t="shared" si="0"/>
        <v>76303</v>
      </c>
    </row>
    <row r="17" spans="1:10" ht="44.25" customHeight="1">
      <c r="A17" s="34">
        <f t="shared" si="1"/>
        <v>8</v>
      </c>
      <c r="B17" s="3" t="s">
        <v>41</v>
      </c>
      <c r="C17" s="59">
        <v>13500</v>
      </c>
      <c r="D17" s="43">
        <v>17810</v>
      </c>
      <c r="E17" s="43">
        <v>8337</v>
      </c>
      <c r="F17" s="43">
        <v>11992</v>
      </c>
      <c r="G17" s="43">
        <v>888</v>
      </c>
      <c r="H17" s="43">
        <v>6560</v>
      </c>
      <c r="I17" s="43">
        <v>8236</v>
      </c>
      <c r="J17" s="16">
        <f t="shared" si="0"/>
        <v>67323</v>
      </c>
    </row>
    <row r="18" spans="1:10" ht="50.25" customHeight="1">
      <c r="A18" s="34">
        <f t="shared" si="1"/>
        <v>9</v>
      </c>
      <c r="B18" s="3" t="s">
        <v>42</v>
      </c>
      <c r="C18" s="59">
        <v>13001</v>
      </c>
      <c r="D18" s="43">
        <v>11106</v>
      </c>
      <c r="E18" s="43">
        <v>6965</v>
      </c>
      <c r="F18" s="43">
        <v>12192</v>
      </c>
      <c r="G18" s="43">
        <v>5413</v>
      </c>
      <c r="H18" s="43">
        <v>5434</v>
      </c>
      <c r="I18" s="43">
        <v>10128</v>
      </c>
      <c r="J18" s="16">
        <f t="shared" si="0"/>
        <v>64239</v>
      </c>
    </row>
    <row r="19" spans="1:10" ht="44.25" customHeight="1">
      <c r="A19" s="34">
        <f t="shared" si="1"/>
        <v>10</v>
      </c>
      <c r="B19" s="3" t="s">
        <v>43</v>
      </c>
      <c r="C19" s="59">
        <v>1200</v>
      </c>
      <c r="D19" s="43">
        <v>355</v>
      </c>
      <c r="E19" s="43">
        <v>96</v>
      </c>
      <c r="F19" s="43">
        <v>611</v>
      </c>
      <c r="G19" s="43">
        <v>37</v>
      </c>
      <c r="H19" s="43">
        <v>249</v>
      </c>
      <c r="I19" s="43">
        <v>560</v>
      </c>
      <c r="J19" s="16">
        <f t="shared" si="0"/>
        <v>3108</v>
      </c>
    </row>
    <row r="20" spans="1:10" ht="44.25" customHeight="1">
      <c r="A20" s="34">
        <f t="shared" si="1"/>
        <v>11</v>
      </c>
      <c r="B20" s="3" t="s">
        <v>44</v>
      </c>
      <c r="C20" s="59">
        <v>1700</v>
      </c>
      <c r="D20" s="43">
        <v>228</v>
      </c>
      <c r="E20" s="43">
        <v>136</v>
      </c>
      <c r="F20" s="43">
        <v>422</v>
      </c>
      <c r="G20" s="43">
        <v>295</v>
      </c>
      <c r="H20" s="43">
        <v>297</v>
      </c>
      <c r="I20" s="43">
        <v>597</v>
      </c>
      <c r="J20" s="16">
        <f t="shared" si="0"/>
        <v>3675</v>
      </c>
    </row>
    <row r="21" spans="1:10" ht="29.25" customHeight="1">
      <c r="A21" s="34">
        <f t="shared" si="1"/>
        <v>12</v>
      </c>
      <c r="B21" s="3" t="s">
        <v>17</v>
      </c>
      <c r="C21" s="59">
        <v>24</v>
      </c>
      <c r="D21" s="43">
        <v>8</v>
      </c>
      <c r="E21" s="43">
        <v>2</v>
      </c>
      <c r="F21" s="43">
        <v>3</v>
      </c>
      <c r="G21" s="43">
        <v>0</v>
      </c>
      <c r="H21" s="43">
        <v>2</v>
      </c>
      <c r="I21" s="43">
        <v>2</v>
      </c>
      <c r="J21" s="16">
        <f t="shared" si="0"/>
        <v>41</v>
      </c>
    </row>
    <row r="22" spans="1:10" ht="32.25" customHeight="1">
      <c r="A22" s="34">
        <f t="shared" si="1"/>
        <v>13</v>
      </c>
      <c r="B22" s="3" t="s">
        <v>18</v>
      </c>
      <c r="C22" s="59">
        <v>106</v>
      </c>
      <c r="D22" s="43">
        <v>30</v>
      </c>
      <c r="E22" s="43">
        <v>34</v>
      </c>
      <c r="F22" s="43">
        <v>30</v>
      </c>
      <c r="G22" s="43">
        <v>5</v>
      </c>
      <c r="H22" s="43">
        <v>25</v>
      </c>
      <c r="I22" s="43">
        <v>28</v>
      </c>
      <c r="J22" s="16">
        <f t="shared" si="0"/>
        <v>258</v>
      </c>
    </row>
    <row r="23" spans="1:10" ht="30.75" customHeight="1">
      <c r="A23" s="34">
        <f t="shared" si="1"/>
        <v>14</v>
      </c>
      <c r="B23" s="3" t="s">
        <v>19</v>
      </c>
      <c r="C23" s="59">
        <v>2</v>
      </c>
      <c r="D23" s="43">
        <v>2</v>
      </c>
      <c r="E23" s="43">
        <v>0</v>
      </c>
      <c r="F23" s="43">
        <v>1</v>
      </c>
      <c r="G23" s="43">
        <v>1</v>
      </c>
      <c r="H23" s="43">
        <v>0</v>
      </c>
      <c r="I23" s="43">
        <v>1</v>
      </c>
      <c r="J23" s="16">
        <f t="shared" si="0"/>
        <v>7</v>
      </c>
    </row>
    <row r="24" spans="1:10" ht="52.5" customHeight="1">
      <c r="A24" s="34">
        <f t="shared" si="1"/>
        <v>15</v>
      </c>
      <c r="B24" s="3" t="s">
        <v>128</v>
      </c>
      <c r="C24" s="59">
        <v>9</v>
      </c>
      <c r="D24" s="43">
        <v>10</v>
      </c>
      <c r="E24" s="43">
        <v>7</v>
      </c>
      <c r="F24" s="43">
        <v>7</v>
      </c>
      <c r="G24" s="43">
        <v>3</v>
      </c>
      <c r="H24" s="43">
        <v>8</v>
      </c>
      <c r="I24" s="43">
        <v>5</v>
      </c>
      <c r="J24" s="16">
        <f t="shared" si="0"/>
        <v>49</v>
      </c>
    </row>
    <row r="25" spans="1:10" ht="44.25" customHeight="1">
      <c r="A25" s="34">
        <f t="shared" si="1"/>
        <v>16</v>
      </c>
      <c r="B25" s="3" t="s">
        <v>129</v>
      </c>
      <c r="C25" s="59">
        <v>7</v>
      </c>
      <c r="D25" s="43">
        <v>8</v>
      </c>
      <c r="E25" s="43">
        <v>5</v>
      </c>
      <c r="F25" s="43">
        <v>7</v>
      </c>
      <c r="G25" s="43">
        <v>3</v>
      </c>
      <c r="H25" s="43">
        <v>10</v>
      </c>
      <c r="I25" s="43">
        <v>3</v>
      </c>
      <c r="J25" s="16">
        <f t="shared" si="0"/>
        <v>43</v>
      </c>
    </row>
    <row r="26" spans="1:10" ht="53.25" customHeight="1">
      <c r="A26" s="34">
        <f t="shared" si="1"/>
        <v>17</v>
      </c>
      <c r="B26" s="3" t="s">
        <v>130</v>
      </c>
      <c r="C26" s="59">
        <v>9</v>
      </c>
      <c r="D26" s="43">
        <v>7</v>
      </c>
      <c r="E26" s="43">
        <v>7</v>
      </c>
      <c r="F26" s="43">
        <v>9</v>
      </c>
      <c r="G26" s="43">
        <v>3</v>
      </c>
      <c r="H26" s="43">
        <v>10</v>
      </c>
      <c r="I26" s="43">
        <v>3</v>
      </c>
      <c r="J26" s="16">
        <f t="shared" si="0"/>
        <v>48</v>
      </c>
    </row>
    <row r="27" spans="1:10" ht="47.25" customHeight="1">
      <c r="A27" s="34">
        <f t="shared" si="1"/>
        <v>18</v>
      </c>
      <c r="B27" s="3" t="s">
        <v>131</v>
      </c>
      <c r="C27" s="59">
        <v>7</v>
      </c>
      <c r="D27" s="43">
        <v>8</v>
      </c>
      <c r="E27" s="43">
        <v>5</v>
      </c>
      <c r="F27" s="43">
        <v>7</v>
      </c>
      <c r="G27" s="43">
        <v>3</v>
      </c>
      <c r="H27" s="43">
        <v>10</v>
      </c>
      <c r="I27" s="43">
        <v>2</v>
      </c>
      <c r="J27" s="16">
        <f t="shared" si="0"/>
        <v>42</v>
      </c>
    </row>
    <row r="28" spans="1:10" ht="66.75" customHeight="1">
      <c r="A28" s="34">
        <f t="shared" si="1"/>
        <v>19</v>
      </c>
      <c r="B28" s="3" t="s">
        <v>132</v>
      </c>
      <c r="C28" s="59">
        <v>5</v>
      </c>
      <c r="D28" s="43">
        <v>3</v>
      </c>
      <c r="E28" s="43">
        <v>2</v>
      </c>
      <c r="F28" s="43">
        <v>2</v>
      </c>
      <c r="G28" s="43">
        <v>0</v>
      </c>
      <c r="H28" s="43">
        <v>4</v>
      </c>
      <c r="I28" s="43">
        <v>1</v>
      </c>
      <c r="J28" s="16">
        <f t="shared" si="0"/>
        <v>17</v>
      </c>
    </row>
    <row r="29" spans="1:10" ht="53.25" customHeight="1">
      <c r="A29" s="34">
        <f t="shared" si="1"/>
        <v>20</v>
      </c>
      <c r="B29" s="3" t="s">
        <v>20</v>
      </c>
      <c r="C29" s="59">
        <v>127</v>
      </c>
      <c r="D29" s="43">
        <v>27</v>
      </c>
      <c r="E29" s="43">
        <v>29</v>
      </c>
      <c r="F29" s="43">
        <v>23</v>
      </c>
      <c r="G29" s="43">
        <v>8</v>
      </c>
      <c r="H29" s="43">
        <v>17</v>
      </c>
      <c r="I29" s="43">
        <v>10</v>
      </c>
      <c r="J29" s="16">
        <f t="shared" si="0"/>
        <v>241</v>
      </c>
    </row>
    <row r="30" spans="1:10" ht="61.5" customHeight="1">
      <c r="A30" s="34">
        <f t="shared" si="1"/>
        <v>21</v>
      </c>
      <c r="B30" s="3" t="s">
        <v>133</v>
      </c>
      <c r="C30" s="59">
        <v>139</v>
      </c>
      <c r="D30" s="43">
        <v>101</v>
      </c>
      <c r="E30" s="43">
        <v>19</v>
      </c>
      <c r="F30" s="43">
        <v>18</v>
      </c>
      <c r="G30" s="43">
        <v>24</v>
      </c>
      <c r="H30" s="43">
        <v>14</v>
      </c>
      <c r="I30" s="43">
        <v>5</v>
      </c>
      <c r="J30" s="16">
        <f t="shared" si="0"/>
        <v>320</v>
      </c>
    </row>
    <row r="31" spans="1:10" ht="35.25" customHeight="1">
      <c r="A31" s="34">
        <f t="shared" si="1"/>
        <v>22</v>
      </c>
      <c r="B31" s="3" t="s">
        <v>21</v>
      </c>
      <c r="C31" s="59">
        <v>251</v>
      </c>
      <c r="D31" s="43">
        <v>242</v>
      </c>
      <c r="E31" s="43">
        <v>48</v>
      </c>
      <c r="F31" s="43">
        <v>200</v>
      </c>
      <c r="G31" s="43">
        <v>30</v>
      </c>
      <c r="H31" s="43">
        <v>180</v>
      </c>
      <c r="I31" s="43">
        <v>59</v>
      </c>
      <c r="J31" s="16">
        <f t="shared" si="0"/>
        <v>1010</v>
      </c>
    </row>
    <row r="32" spans="1:10" ht="44.25" customHeight="1">
      <c r="A32" s="34">
        <f t="shared" si="1"/>
        <v>23</v>
      </c>
      <c r="B32" s="3" t="s">
        <v>22</v>
      </c>
      <c r="C32" s="59">
        <v>0</v>
      </c>
      <c r="D32" s="43">
        <v>0</v>
      </c>
      <c r="E32" s="43">
        <v>0</v>
      </c>
      <c r="F32" s="43">
        <v>1</v>
      </c>
      <c r="G32" s="43">
        <v>2</v>
      </c>
      <c r="H32" s="43">
        <v>5</v>
      </c>
      <c r="I32" s="43">
        <v>1</v>
      </c>
      <c r="J32" s="16">
        <f t="shared" si="0"/>
        <v>9</v>
      </c>
    </row>
    <row r="33" spans="1:10" ht="44.25" customHeight="1">
      <c r="A33" s="34">
        <f t="shared" si="1"/>
        <v>24</v>
      </c>
      <c r="B33" s="3" t="s">
        <v>45</v>
      </c>
      <c r="C33" s="59">
        <v>1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16">
        <f t="shared" si="0"/>
        <v>1</v>
      </c>
    </row>
    <row r="34" spans="1:10" ht="44.25" customHeight="1">
      <c r="A34" s="34">
        <f t="shared" si="1"/>
        <v>25</v>
      </c>
      <c r="B34" s="3" t="s">
        <v>46</v>
      </c>
      <c r="C34" s="59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16">
        <f t="shared" si="0"/>
        <v>0</v>
      </c>
    </row>
    <row r="35" spans="1:10" ht="44.25" customHeight="1">
      <c r="A35" s="34">
        <f t="shared" si="1"/>
        <v>26</v>
      </c>
      <c r="B35" s="3" t="s">
        <v>97</v>
      </c>
      <c r="C35" s="59">
        <v>2600</v>
      </c>
      <c r="D35" s="43">
        <v>1356</v>
      </c>
      <c r="E35" s="43">
        <v>648</v>
      </c>
      <c r="F35" s="43">
        <v>2200</v>
      </c>
      <c r="G35" s="43">
        <v>372</v>
      </c>
      <c r="H35" s="43">
        <v>568</v>
      </c>
      <c r="I35" s="43">
        <v>1236</v>
      </c>
      <c r="J35" s="16">
        <f t="shared" si="0"/>
        <v>8980</v>
      </c>
    </row>
    <row r="36" spans="1:10" ht="44.25" customHeight="1">
      <c r="A36" s="34">
        <f t="shared" si="1"/>
        <v>27</v>
      </c>
      <c r="B36" s="3" t="s">
        <v>47</v>
      </c>
      <c r="C36" s="59">
        <v>7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16">
        <f t="shared" si="0"/>
        <v>7</v>
      </c>
    </row>
    <row r="37" spans="1:10" ht="44.25" customHeight="1">
      <c r="A37" s="34">
        <f t="shared" si="1"/>
        <v>28</v>
      </c>
      <c r="B37" s="3" t="s">
        <v>48</v>
      </c>
      <c r="C37" s="59">
        <v>0</v>
      </c>
      <c r="D37" s="43">
        <v>216</v>
      </c>
      <c r="E37" s="43">
        <v>645</v>
      </c>
      <c r="F37" s="43">
        <v>1444</v>
      </c>
      <c r="G37" s="43">
        <v>2</v>
      </c>
      <c r="H37" s="43">
        <v>54</v>
      </c>
      <c r="I37" s="43">
        <v>278</v>
      </c>
      <c r="J37" s="16">
        <f t="shared" si="0"/>
        <v>2639</v>
      </c>
    </row>
    <row r="38" spans="1:10" ht="58.5" customHeight="1">
      <c r="A38" s="34">
        <f t="shared" si="1"/>
        <v>29</v>
      </c>
      <c r="B38" s="3" t="s">
        <v>79</v>
      </c>
      <c r="C38" s="59">
        <v>364</v>
      </c>
      <c r="D38" s="43">
        <v>32</v>
      </c>
      <c r="E38" s="43">
        <v>278</v>
      </c>
      <c r="F38" s="43">
        <v>66</v>
      </c>
      <c r="G38" s="43">
        <v>28</v>
      </c>
      <c r="H38" s="43">
        <v>120</v>
      </c>
      <c r="I38" s="43">
        <v>181</v>
      </c>
      <c r="J38" s="16">
        <f t="shared" si="0"/>
        <v>1069</v>
      </c>
    </row>
    <row r="39" spans="1:10" ht="58.5" customHeight="1">
      <c r="A39" s="34">
        <f t="shared" si="1"/>
        <v>30</v>
      </c>
      <c r="B39" s="3" t="s">
        <v>49</v>
      </c>
      <c r="C39" s="59">
        <v>0</v>
      </c>
      <c r="D39" s="43">
        <v>0</v>
      </c>
      <c r="E39" s="43">
        <v>0</v>
      </c>
      <c r="F39" s="43">
        <v>1</v>
      </c>
      <c r="G39" s="43">
        <v>0</v>
      </c>
      <c r="H39" s="43">
        <v>0</v>
      </c>
      <c r="I39" s="43">
        <v>0</v>
      </c>
      <c r="J39" s="16">
        <f t="shared" si="0"/>
        <v>1</v>
      </c>
    </row>
    <row r="40" spans="1:10" ht="58.5" customHeight="1">
      <c r="A40" s="34">
        <f t="shared" si="1"/>
        <v>31</v>
      </c>
      <c r="B40" s="3" t="s">
        <v>134</v>
      </c>
      <c r="C40" s="59">
        <v>25</v>
      </c>
      <c r="D40" s="43">
        <v>21</v>
      </c>
      <c r="E40" s="43">
        <v>0</v>
      </c>
      <c r="F40" s="43">
        <v>14</v>
      </c>
      <c r="G40" s="43">
        <v>5</v>
      </c>
      <c r="H40" s="43">
        <v>1</v>
      </c>
      <c r="I40" s="43">
        <v>0</v>
      </c>
      <c r="J40" s="16">
        <f t="shared" si="0"/>
        <v>66</v>
      </c>
    </row>
    <row r="41" spans="1:10" ht="58.5" customHeight="1">
      <c r="A41" s="34">
        <f t="shared" si="1"/>
        <v>32</v>
      </c>
      <c r="B41" s="3" t="s">
        <v>135</v>
      </c>
      <c r="C41" s="59">
        <v>32</v>
      </c>
      <c r="D41" s="43">
        <v>168</v>
      </c>
      <c r="E41" s="43">
        <v>0</v>
      </c>
      <c r="F41" s="43">
        <v>199</v>
      </c>
      <c r="G41" s="43">
        <v>12</v>
      </c>
      <c r="H41" s="43">
        <v>0</v>
      </c>
      <c r="I41" s="43">
        <v>0</v>
      </c>
      <c r="J41" s="16">
        <f t="shared" si="0"/>
        <v>411</v>
      </c>
    </row>
    <row r="42" spans="1:10" ht="71.25" customHeight="1">
      <c r="A42" s="34">
        <f t="shared" si="1"/>
        <v>33</v>
      </c>
      <c r="B42" s="3" t="s">
        <v>127</v>
      </c>
      <c r="C42" s="59">
        <v>0</v>
      </c>
      <c r="D42" s="43">
        <v>0</v>
      </c>
      <c r="E42" s="43">
        <v>0</v>
      </c>
      <c r="F42" s="43">
        <v>0</v>
      </c>
      <c r="G42" s="43">
        <v>0</v>
      </c>
      <c r="H42" s="43">
        <v>37</v>
      </c>
      <c r="I42" s="43">
        <v>0</v>
      </c>
      <c r="J42" s="16">
        <f t="shared" si="0"/>
        <v>37</v>
      </c>
    </row>
    <row r="43" spans="1:10" ht="29.25" customHeight="1" thickBot="1">
      <c r="A43" s="38"/>
      <c r="B43" s="36" t="s">
        <v>0</v>
      </c>
      <c r="C43" s="36">
        <f>SUM(C10:C42)</f>
        <v>128596</v>
      </c>
      <c r="D43" s="43">
        <f>SUM(D10:D42)</f>
        <v>84335</v>
      </c>
      <c r="E43" s="43">
        <v>62519</v>
      </c>
      <c r="F43" s="43">
        <f>SUM(F10:F42)</f>
        <v>83683</v>
      </c>
      <c r="G43" s="43">
        <f>SUM(G10:G42)</f>
        <v>24134</v>
      </c>
      <c r="H43" s="43">
        <f>SUM(H10:H42)</f>
        <v>54204</v>
      </c>
      <c r="I43" s="43">
        <v>65276</v>
      </c>
      <c r="J43" s="16">
        <f t="shared" si="0"/>
        <v>502747</v>
      </c>
    </row>
    <row r="44" spans="5:8" ht="12.75">
      <c r="E44" s="13"/>
      <c r="H44" s="13"/>
    </row>
  </sheetData>
  <sheetProtection/>
  <printOptions/>
  <pageMargins left="0.7480314960629921" right="0.7480314960629921" top="0.1968503937007874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6" sqref="K6"/>
    </sheetView>
  </sheetViews>
  <sheetFormatPr defaultColWidth="9.140625" defaultRowHeight="12.75"/>
  <cols>
    <col min="1" max="2" width="4.8515625" style="0" customWidth="1"/>
    <col min="3" max="3" width="35.57421875" style="0" customWidth="1"/>
    <col min="4" max="4" width="13.57421875" style="0" customWidth="1"/>
    <col min="5" max="5" width="11.140625" style="0" customWidth="1"/>
    <col min="6" max="6" width="11.7109375" style="0" customWidth="1"/>
    <col min="7" max="7" width="12.28125" style="0" customWidth="1"/>
    <col min="8" max="8" width="13.28125" style="0" customWidth="1"/>
    <col min="9" max="9" width="11.00390625" style="0" customWidth="1"/>
    <col min="10" max="10" width="16.421875" style="0" customWidth="1"/>
    <col min="11" max="11" width="14.140625" style="13" customWidth="1"/>
  </cols>
  <sheetData>
    <row r="1" ht="15.75">
      <c r="C1" s="14" t="s">
        <v>109</v>
      </c>
    </row>
    <row r="2" ht="15.75">
      <c r="C2" s="14" t="s">
        <v>110</v>
      </c>
    </row>
    <row r="3" ht="15.75">
      <c r="C3" s="14"/>
    </row>
    <row r="4" ht="25.5" customHeight="1">
      <c r="C4" s="11" t="s">
        <v>214</v>
      </c>
    </row>
    <row r="5" ht="18" customHeight="1">
      <c r="C5" s="11"/>
    </row>
    <row r="6" spans="3:4" ht="15.75" customHeight="1">
      <c r="C6" s="63" t="s">
        <v>111</v>
      </c>
      <c r="D6" s="63"/>
    </row>
    <row r="7" spans="1:10" ht="24" customHeight="1" thickBot="1">
      <c r="A7" s="2"/>
      <c r="B7" s="2"/>
      <c r="C7" s="6"/>
      <c r="D7" s="7"/>
      <c r="E7" s="7"/>
      <c r="F7" s="7"/>
      <c r="G7" s="7"/>
      <c r="H7" s="7"/>
      <c r="I7" s="7"/>
      <c r="J7" s="7"/>
    </row>
    <row r="8" spans="1:11" s="30" customFormat="1" ht="38.25" customHeight="1">
      <c r="A8" s="48" t="s">
        <v>1</v>
      </c>
      <c r="B8" s="49"/>
      <c r="C8" s="49" t="s">
        <v>80</v>
      </c>
      <c r="D8" s="19" t="s">
        <v>87</v>
      </c>
      <c r="E8" s="19" t="s">
        <v>88</v>
      </c>
      <c r="F8" s="19" t="s">
        <v>89</v>
      </c>
      <c r="G8" s="19" t="s">
        <v>90</v>
      </c>
      <c r="H8" s="19" t="s">
        <v>91</v>
      </c>
      <c r="I8" s="19" t="s">
        <v>96</v>
      </c>
      <c r="J8" s="19" t="s">
        <v>93</v>
      </c>
      <c r="K8" s="50" t="s">
        <v>0</v>
      </c>
    </row>
    <row r="9" spans="1:11" ht="34.5" customHeight="1">
      <c r="A9" s="20">
        <v>1</v>
      </c>
      <c r="B9" s="64" t="s">
        <v>186</v>
      </c>
      <c r="C9" s="3" t="s">
        <v>112</v>
      </c>
      <c r="D9" s="60">
        <v>153</v>
      </c>
      <c r="E9" s="47">
        <v>26</v>
      </c>
      <c r="F9" s="47">
        <v>55</v>
      </c>
      <c r="G9" s="47">
        <v>36</v>
      </c>
      <c r="H9" s="47">
        <v>0</v>
      </c>
      <c r="I9" s="47">
        <v>56</v>
      </c>
      <c r="J9" s="47">
        <v>66</v>
      </c>
      <c r="K9" s="16">
        <f>SUM(D9:J9)</f>
        <v>392</v>
      </c>
    </row>
    <row r="10" spans="1:11" ht="30.75" customHeight="1">
      <c r="A10" s="20">
        <f>A9+1</f>
        <v>2</v>
      </c>
      <c r="B10" s="65"/>
      <c r="C10" s="3" t="s">
        <v>113</v>
      </c>
      <c r="D10" s="31">
        <v>87</v>
      </c>
      <c r="E10" s="47">
        <v>41</v>
      </c>
      <c r="F10" s="47">
        <v>18</v>
      </c>
      <c r="G10" s="47">
        <v>25</v>
      </c>
      <c r="H10" s="47">
        <v>13</v>
      </c>
      <c r="I10" s="47">
        <v>29</v>
      </c>
      <c r="J10" s="47">
        <v>31</v>
      </c>
      <c r="K10" s="16">
        <f aca="true" t="shared" si="0" ref="K10:K73">SUM(D10:J10)</f>
        <v>244</v>
      </c>
    </row>
    <row r="11" spans="1:11" ht="22.5" customHeight="1">
      <c r="A11" s="20">
        <f aca="true" t="shared" si="1" ref="A11:A74">A10+1</f>
        <v>3</v>
      </c>
      <c r="B11" s="65"/>
      <c r="C11" s="3" t="s">
        <v>138</v>
      </c>
      <c r="D11" s="31">
        <v>24</v>
      </c>
      <c r="E11" s="47"/>
      <c r="F11" s="47">
        <v>10</v>
      </c>
      <c r="G11" s="47">
        <v>1</v>
      </c>
      <c r="H11" s="47">
        <v>6</v>
      </c>
      <c r="I11" s="47">
        <v>15</v>
      </c>
      <c r="J11" s="47">
        <v>0</v>
      </c>
      <c r="K11" s="16">
        <f t="shared" si="0"/>
        <v>56</v>
      </c>
    </row>
    <row r="12" spans="1:11" ht="33.75" customHeight="1">
      <c r="A12" s="20">
        <f t="shared" si="1"/>
        <v>4</v>
      </c>
      <c r="B12" s="65"/>
      <c r="C12" s="3" t="s">
        <v>139</v>
      </c>
      <c r="D12" s="31">
        <v>27</v>
      </c>
      <c r="E12" s="47">
        <v>21</v>
      </c>
      <c r="F12" s="47">
        <v>14</v>
      </c>
      <c r="G12" s="47">
        <v>11</v>
      </c>
      <c r="H12" s="47">
        <v>0</v>
      </c>
      <c r="I12" s="47">
        <v>15</v>
      </c>
      <c r="J12" s="47">
        <v>16</v>
      </c>
      <c r="K12" s="16">
        <f t="shared" si="0"/>
        <v>104</v>
      </c>
    </row>
    <row r="13" spans="1:11" ht="32.25" customHeight="1">
      <c r="A13" s="20">
        <f t="shared" si="1"/>
        <v>5</v>
      </c>
      <c r="B13" s="65"/>
      <c r="C13" s="3" t="s">
        <v>140</v>
      </c>
      <c r="D13" s="31">
        <v>54</v>
      </c>
      <c r="E13" s="47">
        <v>18</v>
      </c>
      <c r="F13" s="47">
        <v>19</v>
      </c>
      <c r="G13" s="47">
        <v>21</v>
      </c>
      <c r="H13" s="47">
        <v>6</v>
      </c>
      <c r="I13" s="47">
        <v>27</v>
      </c>
      <c r="J13" s="47">
        <v>16</v>
      </c>
      <c r="K13" s="16">
        <f t="shared" si="0"/>
        <v>161</v>
      </c>
    </row>
    <row r="14" spans="1:11" ht="36" customHeight="1">
      <c r="A14" s="20">
        <f t="shared" si="1"/>
        <v>6</v>
      </c>
      <c r="B14" s="65"/>
      <c r="C14" s="3" t="s">
        <v>141</v>
      </c>
      <c r="D14" s="31">
        <v>17</v>
      </c>
      <c r="E14" s="47">
        <v>7</v>
      </c>
      <c r="F14" s="47">
        <v>8</v>
      </c>
      <c r="G14" s="47">
        <v>3</v>
      </c>
      <c r="H14" s="47">
        <v>1</v>
      </c>
      <c r="I14" s="47">
        <v>3</v>
      </c>
      <c r="J14" s="47">
        <v>0</v>
      </c>
      <c r="K14" s="16">
        <f t="shared" si="0"/>
        <v>39</v>
      </c>
    </row>
    <row r="15" spans="1:11" ht="51.75" customHeight="1">
      <c r="A15" s="20">
        <f t="shared" si="1"/>
        <v>7</v>
      </c>
      <c r="B15" s="64" t="s">
        <v>190</v>
      </c>
      <c r="C15" s="3" t="s">
        <v>142</v>
      </c>
      <c r="D15" s="31">
        <v>0</v>
      </c>
      <c r="E15" s="47">
        <v>0</v>
      </c>
      <c r="F15" s="47">
        <v>0</v>
      </c>
      <c r="G15" s="47">
        <v>0</v>
      </c>
      <c r="H15" s="47">
        <v>1</v>
      </c>
      <c r="I15" s="47">
        <v>0</v>
      </c>
      <c r="J15" s="47">
        <v>0</v>
      </c>
      <c r="K15" s="16">
        <f t="shared" si="0"/>
        <v>1</v>
      </c>
    </row>
    <row r="16" spans="1:11" ht="51.75" customHeight="1">
      <c r="A16" s="20">
        <f t="shared" si="1"/>
        <v>8</v>
      </c>
      <c r="B16" s="64"/>
      <c r="C16" s="3" t="s">
        <v>143</v>
      </c>
      <c r="D16" s="31">
        <v>0</v>
      </c>
      <c r="E16" s="47">
        <v>0</v>
      </c>
      <c r="F16" s="47">
        <v>0</v>
      </c>
      <c r="G16" s="47">
        <v>2</v>
      </c>
      <c r="H16" s="47">
        <v>0</v>
      </c>
      <c r="I16" s="47">
        <v>1</v>
      </c>
      <c r="J16" s="47">
        <v>0</v>
      </c>
      <c r="K16" s="16">
        <f t="shared" si="0"/>
        <v>3</v>
      </c>
    </row>
    <row r="17" spans="1:11" ht="49.5" customHeight="1">
      <c r="A17" s="20">
        <f t="shared" si="1"/>
        <v>9</v>
      </c>
      <c r="B17" s="64"/>
      <c r="C17" s="3" t="s">
        <v>145</v>
      </c>
      <c r="D17" s="31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16">
        <f t="shared" si="0"/>
        <v>0</v>
      </c>
    </row>
    <row r="18" spans="1:11" ht="30" customHeight="1">
      <c r="A18" s="20">
        <f t="shared" si="1"/>
        <v>10</v>
      </c>
      <c r="B18" s="64"/>
      <c r="C18" s="3" t="s">
        <v>144</v>
      </c>
      <c r="D18" s="31">
        <v>98</v>
      </c>
      <c r="E18" s="47">
        <v>58</v>
      </c>
      <c r="F18" s="47">
        <v>16</v>
      </c>
      <c r="G18" s="47">
        <v>51</v>
      </c>
      <c r="H18" s="47">
        <v>13</v>
      </c>
      <c r="I18" s="47">
        <v>26</v>
      </c>
      <c r="J18" s="47">
        <v>25</v>
      </c>
      <c r="K18" s="16">
        <f t="shared" si="0"/>
        <v>287</v>
      </c>
    </row>
    <row r="19" spans="1:11" ht="34.5" customHeight="1">
      <c r="A19" s="20">
        <f t="shared" si="1"/>
        <v>11</v>
      </c>
      <c r="B19" s="31"/>
      <c r="C19" s="3" t="s">
        <v>60</v>
      </c>
      <c r="D19" s="31">
        <v>412</v>
      </c>
      <c r="E19" s="47">
        <v>196</v>
      </c>
      <c r="F19" s="47">
        <v>144</v>
      </c>
      <c r="G19" s="47">
        <v>200</v>
      </c>
      <c r="H19" s="47">
        <v>140</v>
      </c>
      <c r="I19" s="47">
        <v>134</v>
      </c>
      <c r="J19" s="47">
        <v>189</v>
      </c>
      <c r="K19" s="16">
        <f t="shared" si="0"/>
        <v>1415</v>
      </c>
    </row>
    <row r="20" spans="1:11" ht="30.75" customHeight="1">
      <c r="A20" s="20">
        <f t="shared" si="1"/>
        <v>12</v>
      </c>
      <c r="B20" s="31"/>
      <c r="C20" s="3" t="s">
        <v>61</v>
      </c>
      <c r="D20" s="31">
        <v>69835</v>
      </c>
      <c r="E20" s="47">
        <v>83800</v>
      </c>
      <c r="F20" s="47">
        <v>60810</v>
      </c>
      <c r="G20" s="47">
        <v>69140</v>
      </c>
      <c r="H20" s="47">
        <v>16550</v>
      </c>
      <c r="I20" s="47">
        <v>89400</v>
      </c>
      <c r="J20" s="47">
        <v>44300</v>
      </c>
      <c r="K20" s="16">
        <f t="shared" si="0"/>
        <v>433835</v>
      </c>
    </row>
    <row r="21" spans="1:11" ht="30.75" customHeight="1">
      <c r="A21" s="20">
        <f t="shared" si="1"/>
        <v>13</v>
      </c>
      <c r="B21" s="31"/>
      <c r="C21" s="3" t="s">
        <v>62</v>
      </c>
      <c r="D21" s="31">
        <v>2156</v>
      </c>
      <c r="E21" s="47">
        <v>200</v>
      </c>
      <c r="F21" s="47">
        <v>300</v>
      </c>
      <c r="G21" s="47">
        <v>400</v>
      </c>
      <c r="H21" s="47">
        <v>9600</v>
      </c>
      <c r="I21" s="47">
        <v>700</v>
      </c>
      <c r="J21" s="47">
        <v>5950</v>
      </c>
      <c r="K21" s="16">
        <f t="shared" si="0"/>
        <v>19306</v>
      </c>
    </row>
    <row r="22" spans="1:11" ht="49.5" customHeight="1">
      <c r="A22" s="20">
        <f t="shared" si="1"/>
        <v>14</v>
      </c>
      <c r="B22" s="64" t="s">
        <v>187</v>
      </c>
      <c r="C22" s="3" t="s">
        <v>146</v>
      </c>
      <c r="D22" s="31">
        <v>17</v>
      </c>
      <c r="E22" s="47">
        <v>0</v>
      </c>
      <c r="F22" s="47">
        <v>4</v>
      </c>
      <c r="G22" s="47">
        <v>1</v>
      </c>
      <c r="H22" s="47">
        <v>0</v>
      </c>
      <c r="I22" s="47">
        <v>3</v>
      </c>
      <c r="J22" s="47">
        <v>13</v>
      </c>
      <c r="K22" s="16">
        <f t="shared" si="0"/>
        <v>38</v>
      </c>
    </row>
    <row r="23" spans="1:11" ht="36.75" customHeight="1">
      <c r="A23" s="20">
        <f t="shared" si="1"/>
        <v>15</v>
      </c>
      <c r="B23" s="64"/>
      <c r="C23" s="3" t="s">
        <v>147</v>
      </c>
      <c r="D23" s="31">
        <v>14</v>
      </c>
      <c r="E23" s="47">
        <v>2</v>
      </c>
      <c r="F23" s="47">
        <v>1</v>
      </c>
      <c r="G23" s="47">
        <v>3</v>
      </c>
      <c r="H23" s="47">
        <v>1</v>
      </c>
      <c r="I23" s="47">
        <v>3</v>
      </c>
      <c r="J23" s="47">
        <v>4</v>
      </c>
      <c r="K23" s="16">
        <f t="shared" si="0"/>
        <v>28</v>
      </c>
    </row>
    <row r="24" spans="1:11" ht="35.25" customHeight="1">
      <c r="A24" s="20">
        <f t="shared" si="1"/>
        <v>16</v>
      </c>
      <c r="B24" s="64"/>
      <c r="C24" s="3" t="s">
        <v>148</v>
      </c>
      <c r="D24" s="31">
        <v>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1</v>
      </c>
      <c r="K24" s="16">
        <f t="shared" si="0"/>
        <v>4</v>
      </c>
    </row>
    <row r="25" spans="1:11" ht="41.25" customHeight="1">
      <c r="A25" s="20">
        <f t="shared" si="1"/>
        <v>17</v>
      </c>
      <c r="B25" s="64"/>
      <c r="C25" s="3" t="s">
        <v>149</v>
      </c>
      <c r="D25" s="31">
        <v>2</v>
      </c>
      <c r="E25" s="47">
        <v>2</v>
      </c>
      <c r="F25" s="47">
        <v>0</v>
      </c>
      <c r="G25" s="47">
        <v>2</v>
      </c>
      <c r="H25" s="47">
        <v>0</v>
      </c>
      <c r="I25" s="47">
        <v>0</v>
      </c>
      <c r="J25" s="47">
        <v>0</v>
      </c>
      <c r="K25" s="16">
        <f t="shared" si="0"/>
        <v>6</v>
      </c>
    </row>
    <row r="26" spans="1:11" ht="39" customHeight="1">
      <c r="A26" s="20">
        <f t="shared" si="1"/>
        <v>18</v>
      </c>
      <c r="B26" s="64"/>
      <c r="C26" s="3" t="s">
        <v>150</v>
      </c>
      <c r="D26" s="31">
        <v>5</v>
      </c>
      <c r="E26" s="47">
        <v>6</v>
      </c>
      <c r="F26" s="47">
        <v>4</v>
      </c>
      <c r="G26" s="47">
        <v>17</v>
      </c>
      <c r="H26" s="47">
        <v>3</v>
      </c>
      <c r="I26" s="47">
        <v>6</v>
      </c>
      <c r="J26" s="47">
        <v>9</v>
      </c>
      <c r="K26" s="16">
        <f t="shared" si="0"/>
        <v>50</v>
      </c>
    </row>
    <row r="27" spans="1:11" ht="49.5" customHeight="1">
      <c r="A27" s="20">
        <f t="shared" si="1"/>
        <v>19</v>
      </c>
      <c r="B27" s="64" t="s">
        <v>189</v>
      </c>
      <c r="C27" s="3" t="s">
        <v>151</v>
      </c>
      <c r="D27" s="31">
        <v>50</v>
      </c>
      <c r="E27" s="47">
        <v>0</v>
      </c>
      <c r="F27" s="47">
        <v>3</v>
      </c>
      <c r="G27" s="47">
        <v>0</v>
      </c>
      <c r="H27" s="47">
        <v>0</v>
      </c>
      <c r="I27" s="47">
        <v>6</v>
      </c>
      <c r="J27" s="47">
        <v>22</v>
      </c>
      <c r="K27" s="16">
        <f t="shared" si="0"/>
        <v>81</v>
      </c>
    </row>
    <row r="28" spans="1:11" ht="40.5" customHeight="1">
      <c r="A28" s="20">
        <f t="shared" si="1"/>
        <v>20</v>
      </c>
      <c r="B28" s="64"/>
      <c r="C28" s="3" t="s">
        <v>152</v>
      </c>
      <c r="D28" s="31">
        <v>22</v>
      </c>
      <c r="E28" s="47">
        <v>0</v>
      </c>
      <c r="F28" s="47">
        <v>8</v>
      </c>
      <c r="G28" s="47">
        <v>0</v>
      </c>
      <c r="H28" s="47">
        <v>1</v>
      </c>
      <c r="I28" s="47">
        <v>1</v>
      </c>
      <c r="J28" s="47">
        <v>1</v>
      </c>
      <c r="K28" s="16">
        <f t="shared" si="0"/>
        <v>33</v>
      </c>
    </row>
    <row r="29" spans="1:11" ht="34.5" customHeight="1">
      <c r="A29" s="20">
        <f t="shared" si="1"/>
        <v>21</v>
      </c>
      <c r="B29" s="64"/>
      <c r="C29" s="3" t="s">
        <v>211</v>
      </c>
      <c r="D29" s="31">
        <v>7</v>
      </c>
      <c r="E29" s="47">
        <v>0</v>
      </c>
      <c r="F29" s="47">
        <v>0</v>
      </c>
      <c r="G29" s="47">
        <v>0</v>
      </c>
      <c r="H29" s="47">
        <v>0</v>
      </c>
      <c r="I29" s="47">
        <v>2</v>
      </c>
      <c r="J29" s="47">
        <v>0</v>
      </c>
      <c r="K29" s="16">
        <f t="shared" si="0"/>
        <v>9</v>
      </c>
    </row>
    <row r="30" spans="1:11" ht="49.5" customHeight="1">
      <c r="A30" s="20">
        <f t="shared" si="1"/>
        <v>22</v>
      </c>
      <c r="B30" s="64"/>
      <c r="C30" s="3" t="s">
        <v>153</v>
      </c>
      <c r="D30" s="31">
        <v>16</v>
      </c>
      <c r="E30" s="47">
        <v>3</v>
      </c>
      <c r="F30" s="47">
        <v>0</v>
      </c>
      <c r="G30" s="47">
        <v>0</v>
      </c>
      <c r="H30" s="47">
        <v>0</v>
      </c>
      <c r="I30" s="47">
        <v>2</v>
      </c>
      <c r="J30" s="47">
        <v>0</v>
      </c>
      <c r="K30" s="16">
        <f t="shared" si="0"/>
        <v>21</v>
      </c>
    </row>
    <row r="31" spans="1:11" ht="49.5" customHeight="1">
      <c r="A31" s="20">
        <f t="shared" si="1"/>
        <v>23</v>
      </c>
      <c r="B31" s="64"/>
      <c r="C31" s="3" t="s">
        <v>154</v>
      </c>
      <c r="D31" s="31">
        <v>11</v>
      </c>
      <c r="E31" s="47">
        <v>0</v>
      </c>
      <c r="F31" s="47">
        <v>1</v>
      </c>
      <c r="G31" s="47">
        <v>0</v>
      </c>
      <c r="H31" s="47">
        <v>0</v>
      </c>
      <c r="I31" s="47">
        <v>5</v>
      </c>
      <c r="J31" s="47">
        <v>21</v>
      </c>
      <c r="K31" s="16">
        <f t="shared" si="0"/>
        <v>38</v>
      </c>
    </row>
    <row r="32" spans="1:11" ht="49.5" customHeight="1">
      <c r="A32" s="20">
        <f t="shared" si="1"/>
        <v>24</v>
      </c>
      <c r="B32" s="64" t="s">
        <v>188</v>
      </c>
      <c r="C32" s="3" t="s">
        <v>155</v>
      </c>
      <c r="D32" s="31">
        <v>30</v>
      </c>
      <c r="E32" s="47">
        <v>0</v>
      </c>
      <c r="F32" s="47">
        <v>1</v>
      </c>
      <c r="G32" s="47">
        <v>1</v>
      </c>
      <c r="H32" s="47">
        <v>0</v>
      </c>
      <c r="I32" s="47">
        <v>1</v>
      </c>
      <c r="J32" s="47">
        <v>6</v>
      </c>
      <c r="K32" s="16">
        <f t="shared" si="0"/>
        <v>39</v>
      </c>
    </row>
    <row r="33" spans="1:11" ht="49.5" customHeight="1">
      <c r="A33" s="20">
        <f t="shared" si="1"/>
        <v>25</v>
      </c>
      <c r="B33" s="64"/>
      <c r="C33" s="3" t="s">
        <v>156</v>
      </c>
      <c r="D33" s="31">
        <v>28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16">
        <f t="shared" si="0"/>
        <v>28</v>
      </c>
    </row>
    <row r="34" spans="1:11" ht="36" customHeight="1">
      <c r="A34" s="20">
        <f t="shared" si="1"/>
        <v>26</v>
      </c>
      <c r="B34" s="64"/>
      <c r="C34" s="3" t="s">
        <v>157</v>
      </c>
      <c r="D34" s="31">
        <v>19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16">
        <f t="shared" si="0"/>
        <v>19</v>
      </c>
    </row>
    <row r="35" spans="1:11" ht="49.5" customHeight="1">
      <c r="A35" s="20">
        <f t="shared" si="1"/>
        <v>27</v>
      </c>
      <c r="B35" s="64"/>
      <c r="C35" s="3" t="s">
        <v>158</v>
      </c>
      <c r="D35" s="31">
        <v>4</v>
      </c>
      <c r="E35" s="47">
        <v>2</v>
      </c>
      <c r="F35" s="47">
        <v>0</v>
      </c>
      <c r="G35" s="47">
        <v>0</v>
      </c>
      <c r="H35" s="47">
        <v>0</v>
      </c>
      <c r="I35" s="47">
        <v>0</v>
      </c>
      <c r="J35" s="47">
        <v>5</v>
      </c>
      <c r="K35" s="16">
        <f t="shared" si="0"/>
        <v>11</v>
      </c>
    </row>
    <row r="36" spans="1:11" ht="49.5" customHeight="1">
      <c r="A36" s="20">
        <f t="shared" si="1"/>
        <v>28</v>
      </c>
      <c r="B36" s="64"/>
      <c r="C36" s="3" t="s">
        <v>159</v>
      </c>
      <c r="D36" s="31">
        <v>22</v>
      </c>
      <c r="E36" s="47">
        <v>6</v>
      </c>
      <c r="F36" s="47">
        <v>1</v>
      </c>
      <c r="G36" s="47">
        <v>2</v>
      </c>
      <c r="H36" s="47">
        <v>1</v>
      </c>
      <c r="I36" s="47">
        <v>0</v>
      </c>
      <c r="J36" s="47">
        <v>3</v>
      </c>
      <c r="K36" s="16">
        <f t="shared" si="0"/>
        <v>35</v>
      </c>
    </row>
    <row r="37" spans="1:11" ht="33" customHeight="1">
      <c r="A37" s="20">
        <f t="shared" si="1"/>
        <v>29</v>
      </c>
      <c r="B37" s="64" t="s">
        <v>191</v>
      </c>
      <c r="C37" s="3" t="s">
        <v>164</v>
      </c>
      <c r="D37" s="31">
        <v>2</v>
      </c>
      <c r="E37" s="47">
        <v>1</v>
      </c>
      <c r="F37" s="47">
        <v>2</v>
      </c>
      <c r="G37" s="47">
        <v>1</v>
      </c>
      <c r="H37" s="47">
        <v>1</v>
      </c>
      <c r="I37" s="47">
        <v>7</v>
      </c>
      <c r="J37" s="47">
        <v>0</v>
      </c>
      <c r="K37" s="16">
        <f t="shared" si="0"/>
        <v>14</v>
      </c>
    </row>
    <row r="38" spans="1:11" ht="33" customHeight="1">
      <c r="A38" s="20">
        <f t="shared" si="1"/>
        <v>30</v>
      </c>
      <c r="B38" s="64"/>
      <c r="C38" s="3" t="s">
        <v>165</v>
      </c>
      <c r="D38" s="31">
        <v>2</v>
      </c>
      <c r="E38" s="47">
        <v>1</v>
      </c>
      <c r="F38" s="47">
        <v>0</v>
      </c>
      <c r="G38" s="47">
        <v>1</v>
      </c>
      <c r="H38" s="47">
        <v>0</v>
      </c>
      <c r="I38" s="47">
        <v>8</v>
      </c>
      <c r="J38" s="47">
        <v>0</v>
      </c>
      <c r="K38" s="16">
        <f t="shared" si="0"/>
        <v>12</v>
      </c>
    </row>
    <row r="39" spans="1:11" ht="36" customHeight="1">
      <c r="A39" s="20">
        <f t="shared" si="1"/>
        <v>31</v>
      </c>
      <c r="B39" s="64"/>
      <c r="C39" s="3" t="s">
        <v>166</v>
      </c>
      <c r="D39" s="31">
        <v>36</v>
      </c>
      <c r="E39" s="47">
        <v>13</v>
      </c>
      <c r="F39" s="47">
        <v>23</v>
      </c>
      <c r="G39" s="47">
        <v>12</v>
      </c>
      <c r="H39" s="47">
        <v>3</v>
      </c>
      <c r="I39" s="47">
        <v>69</v>
      </c>
      <c r="J39" s="47">
        <v>0</v>
      </c>
      <c r="K39" s="16">
        <f t="shared" si="0"/>
        <v>156</v>
      </c>
    </row>
    <row r="40" spans="1:11" ht="49.5" customHeight="1">
      <c r="A40" s="20">
        <f t="shared" si="1"/>
        <v>32</v>
      </c>
      <c r="B40" s="64"/>
      <c r="C40" s="3" t="s">
        <v>167</v>
      </c>
      <c r="D40" s="31">
        <v>37</v>
      </c>
      <c r="E40" s="47">
        <v>5</v>
      </c>
      <c r="F40" s="47">
        <v>10</v>
      </c>
      <c r="G40" s="47">
        <v>2</v>
      </c>
      <c r="H40" s="47">
        <v>0</v>
      </c>
      <c r="I40" s="47">
        <v>19</v>
      </c>
      <c r="J40" s="47">
        <v>6</v>
      </c>
      <c r="K40" s="16">
        <f t="shared" si="0"/>
        <v>79</v>
      </c>
    </row>
    <row r="41" spans="1:11" ht="49.5" customHeight="1">
      <c r="A41" s="20">
        <f t="shared" si="1"/>
        <v>33</v>
      </c>
      <c r="B41" s="64"/>
      <c r="C41" s="3" t="s">
        <v>168</v>
      </c>
      <c r="D41" s="31">
        <v>19</v>
      </c>
      <c r="E41" s="47">
        <v>3</v>
      </c>
      <c r="F41" s="47">
        <v>12</v>
      </c>
      <c r="G41" s="47">
        <v>7</v>
      </c>
      <c r="H41" s="47">
        <v>12</v>
      </c>
      <c r="I41" s="47">
        <v>15</v>
      </c>
      <c r="J41" s="47">
        <v>3</v>
      </c>
      <c r="K41" s="16">
        <f t="shared" si="0"/>
        <v>71</v>
      </c>
    </row>
    <row r="42" spans="1:11" ht="49.5" customHeight="1">
      <c r="A42" s="20">
        <f t="shared" si="1"/>
        <v>34</v>
      </c>
      <c r="B42" s="64"/>
      <c r="C42" s="3" t="s">
        <v>163</v>
      </c>
      <c r="D42" s="31">
        <v>33</v>
      </c>
      <c r="E42" s="47">
        <v>13</v>
      </c>
      <c r="F42" s="47">
        <v>7</v>
      </c>
      <c r="G42" s="47">
        <v>4</v>
      </c>
      <c r="H42" s="47">
        <v>0</v>
      </c>
      <c r="I42" s="47">
        <v>65</v>
      </c>
      <c r="J42" s="47">
        <v>0</v>
      </c>
      <c r="K42" s="16">
        <f t="shared" si="0"/>
        <v>122</v>
      </c>
    </row>
    <row r="43" spans="1:11" ht="37.5" customHeight="1">
      <c r="A43" s="20">
        <f t="shared" si="1"/>
        <v>35</v>
      </c>
      <c r="B43" s="64" t="s">
        <v>192</v>
      </c>
      <c r="C43" s="3" t="s">
        <v>169</v>
      </c>
      <c r="D43" s="31">
        <v>0</v>
      </c>
      <c r="E43" s="47">
        <v>0</v>
      </c>
      <c r="F43" s="47">
        <v>0</v>
      </c>
      <c r="G43" s="47">
        <v>0</v>
      </c>
      <c r="H43" s="47">
        <v>2</v>
      </c>
      <c r="I43" s="47">
        <v>3</v>
      </c>
      <c r="J43" s="47">
        <v>1</v>
      </c>
      <c r="K43" s="16">
        <f t="shared" si="0"/>
        <v>6</v>
      </c>
    </row>
    <row r="44" spans="1:11" ht="30.75" customHeight="1">
      <c r="A44" s="20">
        <f t="shared" si="1"/>
        <v>36</v>
      </c>
      <c r="B44" s="64"/>
      <c r="C44" s="3" t="s">
        <v>170</v>
      </c>
      <c r="D44" s="31">
        <v>0</v>
      </c>
      <c r="E44" s="47">
        <v>0</v>
      </c>
      <c r="F44" s="47">
        <v>0</v>
      </c>
      <c r="G44" s="47">
        <v>0</v>
      </c>
      <c r="H44" s="47">
        <v>0</v>
      </c>
      <c r="I44" s="47">
        <v>2</v>
      </c>
      <c r="J44" s="47">
        <v>0</v>
      </c>
      <c r="K44" s="16">
        <f t="shared" si="0"/>
        <v>2</v>
      </c>
    </row>
    <row r="45" spans="1:11" ht="39.75" customHeight="1">
      <c r="A45" s="20">
        <f t="shared" si="1"/>
        <v>37</v>
      </c>
      <c r="B45" s="64"/>
      <c r="C45" s="3" t="s">
        <v>171</v>
      </c>
      <c r="D45" s="31">
        <v>1</v>
      </c>
      <c r="E45" s="47">
        <v>0</v>
      </c>
      <c r="F45" s="47">
        <v>1</v>
      </c>
      <c r="G45" s="47">
        <v>7</v>
      </c>
      <c r="H45" s="47">
        <v>0</v>
      </c>
      <c r="I45" s="47">
        <v>2</v>
      </c>
      <c r="J45" s="47">
        <v>0</v>
      </c>
      <c r="K45" s="16">
        <f t="shared" si="0"/>
        <v>11</v>
      </c>
    </row>
    <row r="46" spans="1:11" ht="49.5" customHeight="1">
      <c r="A46" s="20">
        <f t="shared" si="1"/>
        <v>38</v>
      </c>
      <c r="B46" s="64"/>
      <c r="C46" s="3" t="s">
        <v>172</v>
      </c>
      <c r="D46" s="31">
        <v>1</v>
      </c>
      <c r="E46" s="47">
        <v>0</v>
      </c>
      <c r="F46" s="47">
        <v>0</v>
      </c>
      <c r="G46" s="47">
        <v>2</v>
      </c>
      <c r="H46" s="47">
        <v>0</v>
      </c>
      <c r="I46" s="47">
        <v>1</v>
      </c>
      <c r="J46" s="47">
        <v>0</v>
      </c>
      <c r="K46" s="16">
        <f t="shared" si="0"/>
        <v>4</v>
      </c>
    </row>
    <row r="47" spans="1:11" ht="49.5" customHeight="1">
      <c r="A47" s="20">
        <f t="shared" si="1"/>
        <v>39</v>
      </c>
      <c r="B47" s="64"/>
      <c r="C47" s="3" t="s">
        <v>173</v>
      </c>
      <c r="D47" s="31">
        <v>0</v>
      </c>
      <c r="E47" s="47">
        <v>0</v>
      </c>
      <c r="F47" s="47">
        <v>1</v>
      </c>
      <c r="G47" s="47">
        <v>1</v>
      </c>
      <c r="H47" s="47">
        <v>0</v>
      </c>
      <c r="I47" s="47">
        <v>0</v>
      </c>
      <c r="J47" s="47">
        <v>0</v>
      </c>
      <c r="K47" s="16">
        <f t="shared" si="0"/>
        <v>2</v>
      </c>
    </row>
    <row r="48" spans="1:11" ht="38.25" customHeight="1">
      <c r="A48" s="20">
        <f t="shared" si="1"/>
        <v>40</v>
      </c>
      <c r="B48" s="64" t="s">
        <v>193</v>
      </c>
      <c r="C48" s="3" t="s">
        <v>114</v>
      </c>
      <c r="D48" s="31">
        <v>0</v>
      </c>
      <c r="E48" s="47">
        <v>1</v>
      </c>
      <c r="F48" s="47">
        <v>0</v>
      </c>
      <c r="G48" s="47">
        <v>0</v>
      </c>
      <c r="H48" s="47">
        <v>0</v>
      </c>
      <c r="I48" s="47">
        <v>1</v>
      </c>
      <c r="J48" s="47">
        <v>0</v>
      </c>
      <c r="K48" s="16">
        <f t="shared" si="0"/>
        <v>2</v>
      </c>
    </row>
    <row r="49" spans="1:11" ht="34.5" customHeight="1">
      <c r="A49" s="20">
        <f t="shared" si="1"/>
        <v>41</v>
      </c>
      <c r="B49" s="64"/>
      <c r="C49" s="3" t="s">
        <v>115</v>
      </c>
      <c r="D49" s="31">
        <v>0</v>
      </c>
      <c r="E49" s="47">
        <v>1</v>
      </c>
      <c r="F49" s="47">
        <v>0</v>
      </c>
      <c r="G49" s="47">
        <v>1</v>
      </c>
      <c r="H49" s="47">
        <v>0</v>
      </c>
      <c r="I49" s="47">
        <v>1</v>
      </c>
      <c r="J49" s="47">
        <v>0</v>
      </c>
      <c r="K49" s="16">
        <f t="shared" si="0"/>
        <v>3</v>
      </c>
    </row>
    <row r="50" spans="1:11" ht="36" customHeight="1">
      <c r="A50" s="20">
        <f t="shared" si="1"/>
        <v>42</v>
      </c>
      <c r="B50" s="64"/>
      <c r="C50" s="3" t="s">
        <v>160</v>
      </c>
      <c r="D50" s="31">
        <v>0</v>
      </c>
      <c r="E50" s="47">
        <v>0</v>
      </c>
      <c r="F50" s="47">
        <v>0</v>
      </c>
      <c r="G50" s="47">
        <v>2</v>
      </c>
      <c r="H50" s="47">
        <v>0</v>
      </c>
      <c r="I50" s="47">
        <v>0</v>
      </c>
      <c r="J50" s="47">
        <v>0</v>
      </c>
      <c r="K50" s="16">
        <f t="shared" si="0"/>
        <v>2</v>
      </c>
    </row>
    <row r="51" spans="1:11" ht="36.75" customHeight="1">
      <c r="A51" s="20">
        <f t="shared" si="1"/>
        <v>43</v>
      </c>
      <c r="B51" s="64"/>
      <c r="C51" s="3" t="s">
        <v>161</v>
      </c>
      <c r="D51" s="31">
        <v>0</v>
      </c>
      <c r="E51" s="47">
        <v>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16">
        <f t="shared" si="0"/>
        <v>1</v>
      </c>
    </row>
    <row r="52" spans="1:11" ht="29.25" customHeight="1">
      <c r="A52" s="20">
        <f t="shared" si="1"/>
        <v>44</v>
      </c>
      <c r="B52" s="64"/>
      <c r="C52" s="3" t="s">
        <v>162</v>
      </c>
      <c r="D52" s="31">
        <v>1</v>
      </c>
      <c r="E52" s="47">
        <v>0</v>
      </c>
      <c r="F52" s="47">
        <v>0</v>
      </c>
      <c r="G52" s="47">
        <v>3</v>
      </c>
      <c r="H52" s="47">
        <v>1</v>
      </c>
      <c r="I52" s="47">
        <v>1</v>
      </c>
      <c r="J52" s="47">
        <v>0</v>
      </c>
      <c r="K52" s="16">
        <f t="shared" si="0"/>
        <v>6</v>
      </c>
    </row>
    <row r="53" spans="1:11" ht="49.5" customHeight="1">
      <c r="A53" s="20">
        <f t="shared" si="1"/>
        <v>45</v>
      </c>
      <c r="B53" s="64" t="s">
        <v>194</v>
      </c>
      <c r="C53" s="3" t="s">
        <v>177</v>
      </c>
      <c r="D53" s="31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16">
        <f t="shared" si="0"/>
        <v>0</v>
      </c>
    </row>
    <row r="54" spans="1:11" ht="33.75" customHeight="1">
      <c r="A54" s="20">
        <f t="shared" si="1"/>
        <v>46</v>
      </c>
      <c r="B54" s="64"/>
      <c r="C54" s="3" t="s">
        <v>178</v>
      </c>
      <c r="D54" s="31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16">
        <f t="shared" si="0"/>
        <v>0</v>
      </c>
    </row>
    <row r="55" spans="1:11" ht="49.5" customHeight="1">
      <c r="A55" s="20">
        <f t="shared" si="1"/>
        <v>47</v>
      </c>
      <c r="B55" s="64"/>
      <c r="C55" s="3" t="s">
        <v>179</v>
      </c>
      <c r="D55" s="31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16">
        <f t="shared" si="0"/>
        <v>0</v>
      </c>
    </row>
    <row r="56" spans="1:11" ht="49.5" customHeight="1">
      <c r="A56" s="20">
        <f t="shared" si="1"/>
        <v>48</v>
      </c>
      <c r="B56" s="64"/>
      <c r="C56" s="3" t="s">
        <v>180</v>
      </c>
      <c r="D56" s="31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16">
        <f t="shared" si="0"/>
        <v>0</v>
      </c>
    </row>
    <row r="57" spans="1:11" ht="36" customHeight="1">
      <c r="A57" s="20">
        <f t="shared" si="1"/>
        <v>49</v>
      </c>
      <c r="B57" s="64" t="s">
        <v>195</v>
      </c>
      <c r="C57" s="3" t="s">
        <v>181</v>
      </c>
      <c r="D57" s="31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16">
        <f t="shared" si="0"/>
        <v>0</v>
      </c>
    </row>
    <row r="58" spans="1:11" ht="35.25" customHeight="1">
      <c r="A58" s="20">
        <f t="shared" si="1"/>
        <v>50</v>
      </c>
      <c r="B58" s="64"/>
      <c r="C58" s="3" t="s">
        <v>182</v>
      </c>
      <c r="D58" s="31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16">
        <f t="shared" si="0"/>
        <v>0</v>
      </c>
    </row>
    <row r="59" spans="1:11" ht="32.25" customHeight="1">
      <c r="A59" s="20">
        <f t="shared" si="1"/>
        <v>51</v>
      </c>
      <c r="B59" s="64"/>
      <c r="C59" s="3" t="s">
        <v>183</v>
      </c>
      <c r="D59" s="31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16">
        <f t="shared" si="0"/>
        <v>0</v>
      </c>
    </row>
    <row r="60" spans="1:11" ht="49.5" customHeight="1">
      <c r="A60" s="20">
        <f t="shared" si="1"/>
        <v>52</v>
      </c>
      <c r="B60" s="64"/>
      <c r="C60" s="3" t="s">
        <v>184</v>
      </c>
      <c r="D60" s="31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16">
        <f t="shared" si="0"/>
        <v>0</v>
      </c>
    </row>
    <row r="61" spans="1:11" ht="36" customHeight="1">
      <c r="A61" s="20">
        <f t="shared" si="1"/>
        <v>53</v>
      </c>
      <c r="B61" s="64"/>
      <c r="C61" s="3" t="s">
        <v>185</v>
      </c>
      <c r="D61" s="31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16">
        <f t="shared" si="0"/>
        <v>0</v>
      </c>
    </row>
    <row r="62" spans="1:11" ht="49.5" customHeight="1">
      <c r="A62" s="20">
        <f t="shared" si="1"/>
        <v>54</v>
      </c>
      <c r="B62" s="64" t="s">
        <v>196</v>
      </c>
      <c r="C62" s="3" t="s">
        <v>197</v>
      </c>
      <c r="D62" s="31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16">
        <f t="shared" si="0"/>
        <v>0</v>
      </c>
    </row>
    <row r="63" spans="1:11" ht="49.5" customHeight="1">
      <c r="A63" s="20">
        <f t="shared" si="1"/>
        <v>55</v>
      </c>
      <c r="B63" s="65"/>
      <c r="C63" s="3" t="s">
        <v>200</v>
      </c>
      <c r="D63" s="31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16">
        <f t="shared" si="0"/>
        <v>0</v>
      </c>
    </row>
    <row r="64" spans="1:11" ht="57" customHeight="1">
      <c r="A64" s="20">
        <f t="shared" si="1"/>
        <v>56</v>
      </c>
      <c r="B64" s="65"/>
      <c r="C64" s="3" t="s">
        <v>198</v>
      </c>
      <c r="D64" s="31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16">
        <f t="shared" si="0"/>
        <v>0</v>
      </c>
    </row>
    <row r="65" spans="1:11" ht="56.25" customHeight="1">
      <c r="A65" s="20">
        <f t="shared" si="1"/>
        <v>57</v>
      </c>
      <c r="B65" s="65"/>
      <c r="C65" s="3" t="s">
        <v>199</v>
      </c>
      <c r="D65" s="31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16">
        <f t="shared" si="0"/>
        <v>0</v>
      </c>
    </row>
    <row r="66" spans="1:11" ht="39.75" customHeight="1">
      <c r="A66" s="20">
        <f t="shared" si="1"/>
        <v>58</v>
      </c>
      <c r="B66" s="64" t="s">
        <v>201</v>
      </c>
      <c r="C66" s="3" t="s">
        <v>202</v>
      </c>
      <c r="D66" s="31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16">
        <f t="shared" si="0"/>
        <v>0</v>
      </c>
    </row>
    <row r="67" spans="1:11" ht="36" customHeight="1">
      <c r="A67" s="20">
        <f t="shared" si="1"/>
        <v>59</v>
      </c>
      <c r="B67" s="65"/>
      <c r="C67" s="3" t="s">
        <v>203</v>
      </c>
      <c r="D67" s="31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16">
        <f t="shared" si="0"/>
        <v>0</v>
      </c>
    </row>
    <row r="68" spans="1:11" ht="39" customHeight="1">
      <c r="A68" s="20">
        <f t="shared" si="1"/>
        <v>60</v>
      </c>
      <c r="B68" s="65"/>
      <c r="C68" s="3" t="s">
        <v>204</v>
      </c>
      <c r="D68" s="31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16">
        <f t="shared" si="0"/>
        <v>0</v>
      </c>
    </row>
    <row r="69" spans="1:11" ht="46.5" customHeight="1">
      <c r="A69" s="20">
        <f t="shared" si="1"/>
        <v>61</v>
      </c>
      <c r="B69" s="65"/>
      <c r="C69" s="3" t="s">
        <v>205</v>
      </c>
      <c r="D69" s="31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16">
        <f t="shared" si="0"/>
        <v>0</v>
      </c>
    </row>
    <row r="70" spans="1:11" ht="49.5" customHeight="1">
      <c r="A70" s="20">
        <f t="shared" si="1"/>
        <v>62</v>
      </c>
      <c r="B70" s="65"/>
      <c r="C70" s="3" t="s">
        <v>206</v>
      </c>
      <c r="D70" s="31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16">
        <f t="shared" si="0"/>
        <v>0</v>
      </c>
    </row>
    <row r="71" spans="1:11" ht="60" customHeight="1">
      <c r="A71" s="20">
        <f t="shared" si="1"/>
        <v>63</v>
      </c>
      <c r="B71" s="31"/>
      <c r="C71" s="3" t="s">
        <v>116</v>
      </c>
      <c r="D71" s="31">
        <v>94</v>
      </c>
      <c r="E71" s="47">
        <v>56</v>
      </c>
      <c r="F71" s="47">
        <v>34</v>
      </c>
      <c r="G71" s="47">
        <v>9</v>
      </c>
      <c r="H71" s="47">
        <v>12</v>
      </c>
      <c r="I71" s="47">
        <v>15</v>
      </c>
      <c r="J71" s="47">
        <v>61</v>
      </c>
      <c r="K71" s="16">
        <f t="shared" si="0"/>
        <v>281</v>
      </c>
    </row>
    <row r="72" spans="1:11" ht="33" customHeight="1">
      <c r="A72" s="20">
        <f t="shared" si="1"/>
        <v>64</v>
      </c>
      <c r="B72" s="31"/>
      <c r="C72" s="3" t="s">
        <v>117</v>
      </c>
      <c r="D72" s="31">
        <v>64</v>
      </c>
      <c r="E72" s="47">
        <v>5</v>
      </c>
      <c r="F72" s="47">
        <v>3</v>
      </c>
      <c r="G72" s="47">
        <v>8</v>
      </c>
      <c r="H72" s="47">
        <v>16</v>
      </c>
      <c r="I72" s="47">
        <v>3</v>
      </c>
      <c r="J72" s="47">
        <v>8</v>
      </c>
      <c r="K72" s="16">
        <f t="shared" si="0"/>
        <v>107</v>
      </c>
    </row>
    <row r="73" spans="1:11" ht="34.5" customHeight="1">
      <c r="A73" s="20">
        <f t="shared" si="1"/>
        <v>65</v>
      </c>
      <c r="B73" s="31"/>
      <c r="C73" s="3" t="s">
        <v>118</v>
      </c>
      <c r="D73" s="31">
        <v>20</v>
      </c>
      <c r="E73" s="47">
        <v>5</v>
      </c>
      <c r="F73" s="47">
        <v>12</v>
      </c>
      <c r="G73" s="47">
        <v>4</v>
      </c>
      <c r="H73" s="47">
        <v>8</v>
      </c>
      <c r="I73" s="47">
        <v>0</v>
      </c>
      <c r="J73" s="47">
        <v>2</v>
      </c>
      <c r="K73" s="16">
        <f t="shared" si="0"/>
        <v>51</v>
      </c>
    </row>
    <row r="74" spans="1:11" ht="34.5" customHeight="1">
      <c r="A74" s="20">
        <f t="shared" si="1"/>
        <v>66</v>
      </c>
      <c r="B74" s="31"/>
      <c r="C74" s="3" t="s">
        <v>119</v>
      </c>
      <c r="D74" s="31">
        <v>460</v>
      </c>
      <c r="E74" s="47">
        <v>132</v>
      </c>
      <c r="F74" s="47">
        <v>70</v>
      </c>
      <c r="G74" s="47">
        <v>126</v>
      </c>
      <c r="H74" s="47">
        <v>55</v>
      </c>
      <c r="I74" s="47">
        <v>83</v>
      </c>
      <c r="J74" s="47">
        <v>143</v>
      </c>
      <c r="K74" s="16">
        <f aca="true" t="shared" si="2" ref="K74:K109">SUM(D74:J74)</f>
        <v>1069</v>
      </c>
    </row>
    <row r="75" spans="1:11" ht="33.75" customHeight="1">
      <c r="A75" s="20">
        <f aca="true" t="shared" si="3" ref="A75:A108">A74+1</f>
        <v>67</v>
      </c>
      <c r="B75" s="31"/>
      <c r="C75" s="3" t="s">
        <v>120</v>
      </c>
      <c r="D75" s="31">
        <v>109</v>
      </c>
      <c r="E75" s="47">
        <v>120</v>
      </c>
      <c r="F75" s="47">
        <v>86</v>
      </c>
      <c r="G75" s="47">
        <v>41</v>
      </c>
      <c r="H75" s="47">
        <v>38</v>
      </c>
      <c r="I75" s="47">
        <v>96</v>
      </c>
      <c r="J75" s="47">
        <v>59</v>
      </c>
      <c r="K75" s="16">
        <f t="shared" si="2"/>
        <v>549</v>
      </c>
    </row>
    <row r="76" spans="1:11" ht="24" customHeight="1">
      <c r="A76" s="20">
        <f t="shared" si="3"/>
        <v>68</v>
      </c>
      <c r="B76" s="31"/>
      <c r="C76" s="3" t="s">
        <v>2</v>
      </c>
      <c r="D76" s="31">
        <v>130</v>
      </c>
      <c r="E76" s="47">
        <v>30</v>
      </c>
      <c r="F76" s="47">
        <v>19</v>
      </c>
      <c r="G76" s="47">
        <v>52</v>
      </c>
      <c r="H76" s="47">
        <v>57</v>
      </c>
      <c r="I76" s="47">
        <v>29</v>
      </c>
      <c r="J76" s="47">
        <v>16</v>
      </c>
      <c r="K76" s="16">
        <f t="shared" si="2"/>
        <v>333</v>
      </c>
    </row>
    <row r="77" spans="1:11" ht="23.25" customHeight="1">
      <c r="A77" s="20">
        <f t="shared" si="3"/>
        <v>69</v>
      </c>
      <c r="B77" s="31"/>
      <c r="C77" s="3" t="s">
        <v>3</v>
      </c>
      <c r="D77" s="31">
        <v>100</v>
      </c>
      <c r="E77" s="47">
        <v>44</v>
      </c>
      <c r="F77" s="47">
        <v>6</v>
      </c>
      <c r="G77" s="47">
        <v>40</v>
      </c>
      <c r="H77" s="47">
        <v>9</v>
      </c>
      <c r="I77" s="47">
        <v>95</v>
      </c>
      <c r="J77" s="47">
        <v>6</v>
      </c>
      <c r="K77" s="16">
        <f t="shared" si="2"/>
        <v>300</v>
      </c>
    </row>
    <row r="78" spans="1:11" ht="24" customHeight="1">
      <c r="A78" s="20">
        <f t="shared" si="3"/>
        <v>70</v>
      </c>
      <c r="B78" s="31"/>
      <c r="C78" s="3" t="s">
        <v>121</v>
      </c>
      <c r="D78" s="31">
        <v>2028</v>
      </c>
      <c r="E78" s="47">
        <v>1100</v>
      </c>
      <c r="F78" s="47">
        <v>800</v>
      </c>
      <c r="G78" s="47">
        <v>189</v>
      </c>
      <c r="H78" s="47">
        <v>437</v>
      </c>
      <c r="I78" s="47">
        <v>980</v>
      </c>
      <c r="J78" s="47">
        <v>162</v>
      </c>
      <c r="K78" s="16">
        <f t="shared" si="2"/>
        <v>5696</v>
      </c>
    </row>
    <row r="79" spans="1:11" ht="35.25" customHeight="1">
      <c r="A79" s="20">
        <f t="shared" si="3"/>
        <v>71</v>
      </c>
      <c r="B79" s="31"/>
      <c r="C79" s="3" t="s">
        <v>70</v>
      </c>
      <c r="D79" s="31">
        <v>16</v>
      </c>
      <c r="E79" s="47">
        <v>4</v>
      </c>
      <c r="F79" s="47">
        <v>3</v>
      </c>
      <c r="G79" s="47">
        <v>8</v>
      </c>
      <c r="H79" s="47">
        <v>5</v>
      </c>
      <c r="I79" s="47">
        <v>2</v>
      </c>
      <c r="J79" s="47">
        <v>2</v>
      </c>
      <c r="K79" s="16">
        <f t="shared" si="2"/>
        <v>40</v>
      </c>
    </row>
    <row r="80" spans="1:11" ht="32.25" customHeight="1">
      <c r="A80" s="20">
        <f t="shared" si="3"/>
        <v>72</v>
      </c>
      <c r="B80" s="31"/>
      <c r="C80" s="3" t="s">
        <v>69</v>
      </c>
      <c r="D80" s="31">
        <v>706</v>
      </c>
      <c r="E80" s="47">
        <v>671</v>
      </c>
      <c r="F80" s="47">
        <v>281</v>
      </c>
      <c r="G80" s="47">
        <v>1324</v>
      </c>
      <c r="H80" s="47">
        <v>677</v>
      </c>
      <c r="I80" s="47">
        <v>566</v>
      </c>
      <c r="J80" s="47">
        <v>558</v>
      </c>
      <c r="K80" s="16">
        <f t="shared" si="2"/>
        <v>4783</v>
      </c>
    </row>
    <row r="81" spans="1:11" ht="33.75" customHeight="1">
      <c r="A81" s="20">
        <f t="shared" si="3"/>
        <v>73</v>
      </c>
      <c r="B81" s="31"/>
      <c r="C81" s="3" t="s">
        <v>71</v>
      </c>
      <c r="D81" s="31">
        <v>4</v>
      </c>
      <c r="E81" s="47">
        <v>0</v>
      </c>
      <c r="F81" s="47">
        <v>0</v>
      </c>
      <c r="G81" s="47">
        <v>1</v>
      </c>
      <c r="H81" s="47">
        <v>3</v>
      </c>
      <c r="I81" s="47">
        <v>1</v>
      </c>
      <c r="J81" s="47">
        <v>4</v>
      </c>
      <c r="K81" s="16">
        <f t="shared" si="2"/>
        <v>13</v>
      </c>
    </row>
    <row r="82" spans="1:11" ht="33.75" customHeight="1">
      <c r="A82" s="20">
        <f t="shared" si="3"/>
        <v>74</v>
      </c>
      <c r="B82" s="31"/>
      <c r="C82" s="3" t="s">
        <v>122</v>
      </c>
      <c r="D82" s="31">
        <v>126</v>
      </c>
      <c r="E82" s="47">
        <v>20</v>
      </c>
      <c r="F82" s="47">
        <v>20</v>
      </c>
      <c r="G82" s="47">
        <v>42</v>
      </c>
      <c r="H82" s="47">
        <v>14</v>
      </c>
      <c r="I82" s="47">
        <v>23</v>
      </c>
      <c r="J82" s="47">
        <v>25</v>
      </c>
      <c r="K82" s="16">
        <f t="shared" si="2"/>
        <v>270</v>
      </c>
    </row>
    <row r="83" spans="1:11" ht="49.5" customHeight="1">
      <c r="A83" s="20">
        <f t="shared" si="3"/>
        <v>75</v>
      </c>
      <c r="B83" s="64" t="s">
        <v>210</v>
      </c>
      <c r="C83" s="3" t="s">
        <v>107</v>
      </c>
      <c r="D83" s="31">
        <v>95</v>
      </c>
      <c r="E83" s="47">
        <v>36</v>
      </c>
      <c r="F83" s="47">
        <v>28</v>
      </c>
      <c r="G83" s="47">
        <v>11</v>
      </c>
      <c r="H83" s="47">
        <v>7</v>
      </c>
      <c r="I83" s="47">
        <v>26</v>
      </c>
      <c r="J83" s="47">
        <v>48</v>
      </c>
      <c r="K83" s="16">
        <f t="shared" si="2"/>
        <v>251</v>
      </c>
    </row>
    <row r="84" spans="1:11" ht="35.25" customHeight="1">
      <c r="A84" s="20">
        <f t="shared" si="3"/>
        <v>76</v>
      </c>
      <c r="B84" s="64"/>
      <c r="C84" s="3" t="s">
        <v>108</v>
      </c>
      <c r="D84" s="31">
        <v>0</v>
      </c>
      <c r="E84" s="47">
        <v>0</v>
      </c>
      <c r="F84" s="47">
        <v>0</v>
      </c>
      <c r="G84" s="47">
        <v>0</v>
      </c>
      <c r="H84" s="47">
        <v>0</v>
      </c>
      <c r="I84" s="47">
        <v>2</v>
      </c>
      <c r="J84" s="47">
        <v>0</v>
      </c>
      <c r="K84" s="16">
        <f t="shared" si="2"/>
        <v>2</v>
      </c>
    </row>
    <row r="85" spans="1:11" ht="33.75" customHeight="1">
      <c r="A85" s="20">
        <f t="shared" si="3"/>
        <v>77</v>
      </c>
      <c r="B85" s="64"/>
      <c r="C85" s="3" t="s">
        <v>84</v>
      </c>
      <c r="D85" s="31">
        <v>6</v>
      </c>
      <c r="E85" s="47">
        <v>2</v>
      </c>
      <c r="F85" s="47">
        <v>2</v>
      </c>
      <c r="G85" s="47">
        <v>8</v>
      </c>
      <c r="H85" s="47">
        <v>0</v>
      </c>
      <c r="I85" s="47">
        <v>1</v>
      </c>
      <c r="J85" s="47">
        <v>0</v>
      </c>
      <c r="K85" s="16">
        <f t="shared" si="2"/>
        <v>19</v>
      </c>
    </row>
    <row r="86" spans="1:11" ht="33" customHeight="1">
      <c r="A86" s="20">
        <f t="shared" si="3"/>
        <v>78</v>
      </c>
      <c r="B86" s="64"/>
      <c r="C86" s="3" t="s">
        <v>85</v>
      </c>
      <c r="D86" s="31">
        <v>1</v>
      </c>
      <c r="E86" s="47">
        <v>1</v>
      </c>
      <c r="F86" s="47">
        <v>3</v>
      </c>
      <c r="G86" s="47">
        <v>0</v>
      </c>
      <c r="H86" s="47">
        <v>0</v>
      </c>
      <c r="I86" s="47">
        <v>1</v>
      </c>
      <c r="J86" s="47">
        <v>0</v>
      </c>
      <c r="K86" s="16">
        <f t="shared" si="2"/>
        <v>6</v>
      </c>
    </row>
    <row r="87" spans="1:11" ht="32.25" customHeight="1">
      <c r="A87" s="20">
        <f t="shared" si="3"/>
        <v>79</v>
      </c>
      <c r="B87" s="64"/>
      <c r="C87" s="3" t="s">
        <v>82</v>
      </c>
      <c r="D87" s="31">
        <v>0</v>
      </c>
      <c r="E87" s="47">
        <v>2</v>
      </c>
      <c r="F87" s="47">
        <v>6</v>
      </c>
      <c r="G87" s="47">
        <v>0</v>
      </c>
      <c r="H87" s="47">
        <v>2</v>
      </c>
      <c r="I87" s="47">
        <v>0</v>
      </c>
      <c r="J87" s="47">
        <v>2</v>
      </c>
      <c r="K87" s="16">
        <f t="shared" si="2"/>
        <v>12</v>
      </c>
    </row>
    <row r="88" spans="1:11" ht="33" customHeight="1">
      <c r="A88" s="20">
        <f t="shared" si="3"/>
        <v>80</v>
      </c>
      <c r="B88" s="64"/>
      <c r="C88" s="3" t="s">
        <v>83</v>
      </c>
      <c r="D88" s="31">
        <v>0</v>
      </c>
      <c r="E88" s="47">
        <v>2</v>
      </c>
      <c r="F88" s="47">
        <v>3</v>
      </c>
      <c r="G88" s="47">
        <v>1</v>
      </c>
      <c r="H88" s="47">
        <v>0</v>
      </c>
      <c r="I88" s="47">
        <v>0</v>
      </c>
      <c r="J88" s="47">
        <v>5</v>
      </c>
      <c r="K88" s="16">
        <f t="shared" si="2"/>
        <v>11</v>
      </c>
    </row>
    <row r="89" spans="1:11" ht="26.25" customHeight="1">
      <c r="A89" s="20">
        <f t="shared" si="3"/>
        <v>81</v>
      </c>
      <c r="B89" s="64"/>
      <c r="C89" s="3" t="s">
        <v>67</v>
      </c>
      <c r="D89" s="31">
        <v>13</v>
      </c>
      <c r="E89" s="47">
        <v>0</v>
      </c>
      <c r="F89" s="47">
        <v>10</v>
      </c>
      <c r="G89" s="47">
        <v>1</v>
      </c>
      <c r="H89" s="47">
        <v>1</v>
      </c>
      <c r="I89" s="47">
        <v>13</v>
      </c>
      <c r="J89" s="47">
        <v>10</v>
      </c>
      <c r="K89" s="16">
        <f t="shared" si="2"/>
        <v>48</v>
      </c>
    </row>
    <row r="90" spans="1:11" ht="27" customHeight="1">
      <c r="A90" s="20">
        <f t="shared" si="3"/>
        <v>82</v>
      </c>
      <c r="B90" s="64"/>
      <c r="C90" s="3" t="s">
        <v>212</v>
      </c>
      <c r="D90" s="31">
        <v>0</v>
      </c>
      <c r="E90" s="47">
        <v>3</v>
      </c>
      <c r="F90" s="47">
        <v>0</v>
      </c>
      <c r="G90" s="47">
        <v>0</v>
      </c>
      <c r="H90" s="47">
        <v>0</v>
      </c>
      <c r="I90" s="47">
        <v>0</v>
      </c>
      <c r="J90" s="47">
        <v>21</v>
      </c>
      <c r="K90" s="16">
        <f t="shared" si="2"/>
        <v>24</v>
      </c>
    </row>
    <row r="91" spans="1:11" ht="25.5" customHeight="1">
      <c r="A91" s="20">
        <f t="shared" si="3"/>
        <v>83</v>
      </c>
      <c r="B91" s="64"/>
      <c r="C91" s="3" t="s">
        <v>208</v>
      </c>
      <c r="D91" s="31">
        <v>29</v>
      </c>
      <c r="E91" s="47">
        <v>2</v>
      </c>
      <c r="F91" s="47">
        <v>28</v>
      </c>
      <c r="G91" s="47">
        <v>30</v>
      </c>
      <c r="H91" s="47">
        <v>0</v>
      </c>
      <c r="I91" s="47">
        <v>19</v>
      </c>
      <c r="J91" s="47">
        <v>15</v>
      </c>
      <c r="K91" s="16">
        <f t="shared" si="2"/>
        <v>123</v>
      </c>
    </row>
    <row r="92" spans="1:11" ht="27.75" customHeight="1">
      <c r="A92" s="20">
        <f t="shared" si="3"/>
        <v>84</v>
      </c>
      <c r="B92" s="64"/>
      <c r="C92" s="3" t="s">
        <v>207</v>
      </c>
      <c r="D92" s="31">
        <v>9</v>
      </c>
      <c r="E92" s="47">
        <v>4</v>
      </c>
      <c r="F92" s="47">
        <v>0</v>
      </c>
      <c r="G92" s="47">
        <v>2</v>
      </c>
      <c r="H92" s="47">
        <v>0</v>
      </c>
      <c r="I92" s="47">
        <v>0</v>
      </c>
      <c r="J92" s="47">
        <v>2</v>
      </c>
      <c r="K92" s="16">
        <f t="shared" si="2"/>
        <v>17</v>
      </c>
    </row>
    <row r="93" spans="1:11" ht="24.75" customHeight="1">
      <c r="A93" s="20">
        <f t="shared" si="3"/>
        <v>85</v>
      </c>
      <c r="B93" s="64"/>
      <c r="C93" s="3" t="s">
        <v>9</v>
      </c>
      <c r="D93" s="31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16">
        <f t="shared" si="2"/>
        <v>0</v>
      </c>
    </row>
    <row r="94" spans="1:11" ht="21" customHeight="1">
      <c r="A94" s="20">
        <f t="shared" si="3"/>
        <v>86</v>
      </c>
      <c r="B94" s="64"/>
      <c r="C94" s="3" t="s">
        <v>8</v>
      </c>
      <c r="D94" s="31">
        <v>30</v>
      </c>
      <c r="E94" s="47">
        <v>14</v>
      </c>
      <c r="F94" s="47">
        <v>28</v>
      </c>
      <c r="G94" s="47">
        <v>11</v>
      </c>
      <c r="H94" s="47">
        <v>1</v>
      </c>
      <c r="I94" s="47">
        <v>18</v>
      </c>
      <c r="J94" s="47">
        <v>22</v>
      </c>
      <c r="K94" s="16">
        <f t="shared" si="2"/>
        <v>124</v>
      </c>
    </row>
    <row r="95" spans="1:11" ht="21" customHeight="1">
      <c r="A95" s="20">
        <f t="shared" si="3"/>
        <v>87</v>
      </c>
      <c r="B95" s="64"/>
      <c r="C95" s="3" t="s">
        <v>65</v>
      </c>
      <c r="D95" s="31">
        <v>0</v>
      </c>
      <c r="E95" s="47">
        <v>0</v>
      </c>
      <c r="F95" s="47">
        <v>5</v>
      </c>
      <c r="G95" s="47">
        <v>0</v>
      </c>
      <c r="H95" s="47">
        <v>0</v>
      </c>
      <c r="I95" s="47">
        <v>3</v>
      </c>
      <c r="J95" s="47">
        <v>0</v>
      </c>
      <c r="K95" s="16">
        <f t="shared" si="2"/>
        <v>8</v>
      </c>
    </row>
    <row r="96" spans="1:11" ht="35.25" customHeight="1">
      <c r="A96" s="20">
        <f t="shared" si="3"/>
        <v>88</v>
      </c>
      <c r="B96" s="64"/>
      <c r="C96" s="3" t="s">
        <v>72</v>
      </c>
      <c r="D96" s="31">
        <v>0</v>
      </c>
      <c r="E96" s="47">
        <v>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16">
        <f t="shared" si="2"/>
        <v>1</v>
      </c>
    </row>
    <row r="97" spans="1:11" ht="33" customHeight="1">
      <c r="A97" s="20">
        <f t="shared" si="3"/>
        <v>89</v>
      </c>
      <c r="B97" s="64" t="s">
        <v>209</v>
      </c>
      <c r="C97" s="3" t="s">
        <v>4</v>
      </c>
      <c r="D97" s="31">
        <v>597</v>
      </c>
      <c r="E97" s="47">
        <v>345</v>
      </c>
      <c r="F97" s="47">
        <v>192</v>
      </c>
      <c r="G97" s="47">
        <v>672</v>
      </c>
      <c r="H97" s="47">
        <v>243</v>
      </c>
      <c r="I97" s="47">
        <v>529</v>
      </c>
      <c r="J97" s="47">
        <v>241</v>
      </c>
      <c r="K97" s="16">
        <f t="shared" si="2"/>
        <v>2819</v>
      </c>
    </row>
    <row r="98" spans="1:11" ht="26.25" customHeight="1">
      <c r="A98" s="20">
        <f t="shared" si="3"/>
        <v>90</v>
      </c>
      <c r="B98" s="64"/>
      <c r="C98" s="3" t="s">
        <v>174</v>
      </c>
      <c r="D98" s="31">
        <v>7</v>
      </c>
      <c r="E98" s="47">
        <v>9</v>
      </c>
      <c r="F98" s="47">
        <v>1</v>
      </c>
      <c r="G98" s="47">
        <v>3</v>
      </c>
      <c r="H98" s="47">
        <v>4</v>
      </c>
      <c r="I98" s="47">
        <v>3</v>
      </c>
      <c r="J98" s="47">
        <v>2</v>
      </c>
      <c r="K98" s="16">
        <f t="shared" si="2"/>
        <v>29</v>
      </c>
    </row>
    <row r="99" spans="1:11" ht="29.25" customHeight="1">
      <c r="A99" s="20">
        <f t="shared" si="3"/>
        <v>91</v>
      </c>
      <c r="B99" s="64"/>
      <c r="C99" s="3" t="s">
        <v>5</v>
      </c>
      <c r="D99" s="31">
        <v>69</v>
      </c>
      <c r="E99" s="47">
        <v>1</v>
      </c>
      <c r="F99" s="47">
        <v>1</v>
      </c>
      <c r="G99" s="47">
        <v>1</v>
      </c>
      <c r="H99" s="47">
        <v>1</v>
      </c>
      <c r="I99" s="47">
        <v>0</v>
      </c>
      <c r="J99" s="47">
        <v>0</v>
      </c>
      <c r="K99" s="16">
        <f t="shared" si="2"/>
        <v>73</v>
      </c>
    </row>
    <row r="100" spans="1:11" ht="29.25" customHeight="1">
      <c r="A100" s="20">
        <f t="shared" si="3"/>
        <v>92</v>
      </c>
      <c r="B100" s="64"/>
      <c r="C100" s="3" t="s">
        <v>10</v>
      </c>
      <c r="D100" s="31">
        <v>20</v>
      </c>
      <c r="E100" s="47">
        <v>12</v>
      </c>
      <c r="F100" s="47">
        <v>0</v>
      </c>
      <c r="G100" s="47">
        <v>11</v>
      </c>
      <c r="H100" s="47">
        <v>0</v>
      </c>
      <c r="I100" s="47">
        <v>1</v>
      </c>
      <c r="J100" s="47">
        <v>3</v>
      </c>
      <c r="K100" s="16">
        <f t="shared" si="2"/>
        <v>47</v>
      </c>
    </row>
    <row r="101" spans="1:11" ht="25.5" customHeight="1">
      <c r="A101" s="20">
        <f t="shared" si="3"/>
        <v>93</v>
      </c>
      <c r="B101" s="64"/>
      <c r="C101" s="3" t="s">
        <v>175</v>
      </c>
      <c r="D101" s="31">
        <v>0</v>
      </c>
      <c r="E101" s="47">
        <v>0</v>
      </c>
      <c r="F101" s="47">
        <v>6</v>
      </c>
      <c r="G101" s="47">
        <v>7</v>
      </c>
      <c r="H101" s="47">
        <v>0</v>
      </c>
      <c r="I101" s="47">
        <v>0</v>
      </c>
      <c r="J101" s="47">
        <v>0</v>
      </c>
      <c r="K101" s="16">
        <f t="shared" si="2"/>
        <v>13</v>
      </c>
    </row>
    <row r="102" spans="1:11" ht="24" customHeight="1">
      <c r="A102" s="20">
        <f t="shared" si="3"/>
        <v>94</v>
      </c>
      <c r="B102" s="64"/>
      <c r="C102" s="3" t="s">
        <v>124</v>
      </c>
      <c r="D102" s="31">
        <v>97</v>
      </c>
      <c r="E102" s="47">
        <v>125</v>
      </c>
      <c r="F102" s="47">
        <v>33</v>
      </c>
      <c r="G102" s="47">
        <v>31</v>
      </c>
      <c r="H102" s="47">
        <v>15</v>
      </c>
      <c r="I102" s="47">
        <v>19</v>
      </c>
      <c r="J102" s="47">
        <v>34</v>
      </c>
      <c r="K102" s="16">
        <f t="shared" si="2"/>
        <v>354</v>
      </c>
    </row>
    <row r="103" spans="1:11" ht="26.25" customHeight="1">
      <c r="A103" s="20">
        <f t="shared" si="3"/>
        <v>95</v>
      </c>
      <c r="B103" s="64"/>
      <c r="C103" s="3" t="s">
        <v>176</v>
      </c>
      <c r="D103" s="31">
        <v>176</v>
      </c>
      <c r="E103" s="47">
        <v>0</v>
      </c>
      <c r="F103" s="47">
        <v>0</v>
      </c>
      <c r="G103" s="47">
        <v>0</v>
      </c>
      <c r="H103" s="47">
        <v>0</v>
      </c>
      <c r="I103" s="47">
        <v>150</v>
      </c>
      <c r="J103" s="47">
        <v>0</v>
      </c>
      <c r="K103" s="16">
        <f t="shared" si="2"/>
        <v>326</v>
      </c>
    </row>
    <row r="104" spans="1:11" ht="30" customHeight="1">
      <c r="A104" s="20">
        <f t="shared" si="3"/>
        <v>96</v>
      </c>
      <c r="B104" s="64"/>
      <c r="C104" s="3" t="s">
        <v>6</v>
      </c>
      <c r="D104" s="31">
        <v>134</v>
      </c>
      <c r="E104" s="47">
        <v>4</v>
      </c>
      <c r="F104" s="47">
        <v>1</v>
      </c>
      <c r="G104" s="47">
        <v>11</v>
      </c>
      <c r="H104" s="47">
        <v>12</v>
      </c>
      <c r="I104" s="47">
        <v>19</v>
      </c>
      <c r="J104" s="47">
        <v>30</v>
      </c>
      <c r="K104" s="16">
        <f t="shared" si="2"/>
        <v>211</v>
      </c>
    </row>
    <row r="105" spans="1:11" ht="28.5" customHeight="1">
      <c r="A105" s="20">
        <f t="shared" si="3"/>
        <v>97</v>
      </c>
      <c r="B105" s="64"/>
      <c r="C105" s="3" t="s">
        <v>7</v>
      </c>
      <c r="D105" s="31">
        <v>85</v>
      </c>
      <c r="E105" s="47">
        <v>10</v>
      </c>
      <c r="F105" s="47">
        <v>13</v>
      </c>
      <c r="G105" s="47">
        <v>17</v>
      </c>
      <c r="H105" s="47">
        <v>10</v>
      </c>
      <c r="I105" s="47">
        <v>25</v>
      </c>
      <c r="J105" s="47">
        <v>8</v>
      </c>
      <c r="K105" s="16">
        <f t="shared" si="2"/>
        <v>168</v>
      </c>
    </row>
    <row r="106" spans="1:11" ht="24" customHeight="1">
      <c r="A106" s="20">
        <f t="shared" si="3"/>
        <v>98</v>
      </c>
      <c r="B106" s="64"/>
      <c r="C106" s="3" t="s">
        <v>64</v>
      </c>
      <c r="D106" s="31">
        <v>237</v>
      </c>
      <c r="E106" s="47">
        <v>204</v>
      </c>
      <c r="F106" s="47">
        <v>118</v>
      </c>
      <c r="G106" s="47">
        <v>186</v>
      </c>
      <c r="H106" s="47">
        <v>147</v>
      </c>
      <c r="I106" s="47">
        <v>290</v>
      </c>
      <c r="J106" s="47">
        <v>138</v>
      </c>
      <c r="K106" s="16">
        <f t="shared" si="2"/>
        <v>1320</v>
      </c>
    </row>
    <row r="107" spans="1:11" ht="31.5" customHeight="1">
      <c r="A107" s="20">
        <f t="shared" si="3"/>
        <v>99</v>
      </c>
      <c r="B107" s="64"/>
      <c r="C107" s="3" t="s">
        <v>63</v>
      </c>
      <c r="D107" s="31">
        <v>350</v>
      </c>
      <c r="E107" s="47">
        <v>3200</v>
      </c>
      <c r="F107" s="47">
        <v>1447</v>
      </c>
      <c r="G107" s="47">
        <v>281</v>
      </c>
      <c r="H107" s="47">
        <v>669</v>
      </c>
      <c r="I107" s="47">
        <v>723</v>
      </c>
      <c r="J107" s="47">
        <v>159</v>
      </c>
      <c r="K107" s="16">
        <f t="shared" si="2"/>
        <v>6829</v>
      </c>
    </row>
    <row r="108" spans="1:11" ht="28.5" customHeight="1">
      <c r="A108" s="20">
        <f t="shared" si="3"/>
        <v>100</v>
      </c>
      <c r="B108" s="64"/>
      <c r="C108" s="3" t="s">
        <v>123</v>
      </c>
      <c r="D108" s="61">
        <v>1133</v>
      </c>
      <c r="E108" s="47">
        <v>77</v>
      </c>
      <c r="F108" s="47">
        <v>82</v>
      </c>
      <c r="G108" s="47">
        <v>139</v>
      </c>
      <c r="H108" s="47">
        <v>14</v>
      </c>
      <c r="I108" s="47">
        <v>42</v>
      </c>
      <c r="J108" s="47">
        <v>112</v>
      </c>
      <c r="K108" s="16">
        <f t="shared" si="2"/>
        <v>1599</v>
      </c>
    </row>
    <row r="109" spans="1:11" ht="23.25" customHeight="1" thickBot="1">
      <c r="A109" s="51"/>
      <c r="B109" s="52"/>
      <c r="C109" s="53" t="s">
        <v>0</v>
      </c>
      <c r="D109" s="55">
        <f>SUM(D9:D108)</f>
        <v>80190</v>
      </c>
      <c r="E109" s="55">
        <f>SUM(E9:E108)</f>
        <v>90668</v>
      </c>
      <c r="F109" s="55">
        <v>64814</v>
      </c>
      <c r="G109" s="55">
        <v>73226</v>
      </c>
      <c r="H109" s="55">
        <f>SUM(H9:H108)</f>
        <v>28812</v>
      </c>
      <c r="I109" s="55">
        <f>SUM(I9:I108)</f>
        <v>94406</v>
      </c>
      <c r="J109" s="56">
        <v>52586</v>
      </c>
      <c r="K109" s="16">
        <f t="shared" si="2"/>
        <v>484702</v>
      </c>
    </row>
  </sheetData>
  <sheetProtection/>
  <mergeCells count="15">
    <mergeCell ref="B37:B42"/>
    <mergeCell ref="B43:B47"/>
    <mergeCell ref="B97:B108"/>
    <mergeCell ref="B83:B96"/>
    <mergeCell ref="B48:B52"/>
    <mergeCell ref="B53:B56"/>
    <mergeCell ref="B57:B61"/>
    <mergeCell ref="B62:B65"/>
    <mergeCell ref="B66:B70"/>
    <mergeCell ref="C6:D6"/>
    <mergeCell ref="B9:B14"/>
    <mergeCell ref="B15:B18"/>
    <mergeCell ref="B22:B26"/>
    <mergeCell ref="B27:B31"/>
    <mergeCell ref="B32:B36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4.8515625" style="40" customWidth="1"/>
    <col min="2" max="2" width="21.28125" style="0" customWidth="1"/>
    <col min="3" max="3" width="11.28125" style="0" customWidth="1"/>
    <col min="4" max="4" width="12.7109375" style="0" customWidth="1"/>
    <col min="5" max="5" width="13.00390625" style="0" customWidth="1"/>
    <col min="6" max="6" width="11.8515625" style="0" customWidth="1"/>
    <col min="7" max="7" width="15.57421875" style="0" customWidth="1"/>
    <col min="8" max="8" width="10.7109375" style="0" customWidth="1"/>
    <col min="9" max="9" width="14.7109375" style="0" customWidth="1"/>
    <col min="10" max="10" width="13.421875" style="0" customWidth="1"/>
  </cols>
  <sheetData>
    <row r="1" ht="15.75">
      <c r="B1" s="14" t="s">
        <v>109</v>
      </c>
    </row>
    <row r="2" ht="15.75">
      <c r="B2" s="14" t="s">
        <v>110</v>
      </c>
    </row>
    <row r="3" ht="15.75">
      <c r="B3" s="14"/>
    </row>
    <row r="4" ht="12.75">
      <c r="C4" s="11" t="s">
        <v>214</v>
      </c>
    </row>
    <row r="5" spans="2:9" ht="12.75">
      <c r="B5" s="6"/>
      <c r="C5" s="7"/>
      <c r="D5" s="7"/>
      <c r="E5" s="7"/>
      <c r="F5" s="7"/>
      <c r="G5" s="7"/>
      <c r="H5" s="7"/>
      <c r="I5" s="7"/>
    </row>
    <row r="6" spans="2:9" ht="15" customHeight="1">
      <c r="B6" s="66" t="s">
        <v>81</v>
      </c>
      <c r="C6" s="66"/>
      <c r="D6" s="66"/>
      <c r="E6" s="66"/>
      <c r="F6" s="8"/>
      <c r="G6" s="8"/>
      <c r="H6" s="8"/>
      <c r="I6" s="8"/>
    </row>
    <row r="7" spans="2:9" ht="15.75" thickBot="1">
      <c r="B7" s="10"/>
      <c r="C7" s="10"/>
      <c r="D7" s="10"/>
      <c r="E7" s="8"/>
      <c r="F7" s="8"/>
      <c r="G7" s="8"/>
      <c r="H7" s="8"/>
      <c r="I7" s="8"/>
    </row>
    <row r="8" spans="1:10" ht="38.25">
      <c r="A8" s="44" t="s">
        <v>1</v>
      </c>
      <c r="B8" s="45" t="s">
        <v>80</v>
      </c>
      <c r="C8" s="15" t="s">
        <v>87</v>
      </c>
      <c r="D8" s="15" t="s">
        <v>88</v>
      </c>
      <c r="E8" s="15" t="s">
        <v>89</v>
      </c>
      <c r="F8" s="15" t="s">
        <v>90</v>
      </c>
      <c r="G8" s="15" t="s">
        <v>91</v>
      </c>
      <c r="H8" s="15" t="s">
        <v>96</v>
      </c>
      <c r="I8" s="15" t="s">
        <v>93</v>
      </c>
      <c r="J8" s="15" t="s">
        <v>0</v>
      </c>
    </row>
    <row r="9" spans="1:10" ht="25.5">
      <c r="A9" s="41">
        <v>1</v>
      </c>
      <c r="B9" s="1" t="s">
        <v>73</v>
      </c>
      <c r="C9" s="43">
        <v>18520</v>
      </c>
      <c r="D9" s="43">
        <v>18607</v>
      </c>
      <c r="E9" s="43">
        <v>12327</v>
      </c>
      <c r="F9" s="43">
        <v>13426</v>
      </c>
      <c r="G9" s="43">
        <v>12100</v>
      </c>
      <c r="H9" s="43">
        <v>12030</v>
      </c>
      <c r="I9" s="57">
        <f>29840+31308</f>
        <v>61148</v>
      </c>
      <c r="J9" s="42">
        <f>SUM(C9:I9)</f>
        <v>148158</v>
      </c>
    </row>
    <row r="10" spans="1:10" ht="25.5">
      <c r="A10" s="41">
        <f>A9+1</f>
        <v>2</v>
      </c>
      <c r="B10" s="1" t="s">
        <v>74</v>
      </c>
      <c r="C10" s="43">
        <v>4800</v>
      </c>
      <c r="D10" s="43">
        <v>5525</v>
      </c>
      <c r="E10" s="43">
        <v>1555</v>
      </c>
      <c r="F10" s="43">
        <v>8115</v>
      </c>
      <c r="G10" s="43">
        <v>4921</v>
      </c>
      <c r="H10" s="43">
        <v>6693</v>
      </c>
      <c r="I10" s="57">
        <f>3417+2399</f>
        <v>5816</v>
      </c>
      <c r="J10" s="42">
        <f>SUM(C10:I10)</f>
        <v>37425</v>
      </c>
    </row>
    <row r="11" spans="1:10" ht="12.75">
      <c r="A11" s="41">
        <f>A10+1</f>
        <v>3</v>
      </c>
      <c r="B11" s="1" t="s">
        <v>39</v>
      </c>
      <c r="C11" s="43">
        <v>1145</v>
      </c>
      <c r="D11" s="43">
        <v>1975</v>
      </c>
      <c r="E11" s="43">
        <v>213</v>
      </c>
      <c r="F11" s="43">
        <v>130</v>
      </c>
      <c r="G11" s="43">
        <v>878</v>
      </c>
      <c r="H11" s="43">
        <v>200</v>
      </c>
      <c r="I11" s="57">
        <f>588+675</f>
        <v>1263</v>
      </c>
      <c r="J11" s="42">
        <f>SUM(C11:I11)</f>
        <v>5804</v>
      </c>
    </row>
    <row r="12" spans="1:10" ht="63.75">
      <c r="A12" s="41">
        <f>A11+1</f>
        <v>4</v>
      </c>
      <c r="B12" s="1" t="s">
        <v>75</v>
      </c>
      <c r="C12" s="43">
        <v>351</v>
      </c>
      <c r="D12" s="43">
        <v>235</v>
      </c>
      <c r="E12" s="43">
        <v>370</v>
      </c>
      <c r="F12" s="43">
        <v>0</v>
      </c>
      <c r="G12" s="43">
        <v>184</v>
      </c>
      <c r="H12" s="43">
        <v>423</v>
      </c>
      <c r="I12" s="57">
        <f>298+322</f>
        <v>620</v>
      </c>
      <c r="J12" s="42">
        <f>SUM(C12:I12)</f>
        <v>2183</v>
      </c>
    </row>
    <row r="13" spans="1:10" ht="29.25" customHeight="1" thickBot="1">
      <c r="A13" s="35"/>
      <c r="B13" s="17" t="s">
        <v>0</v>
      </c>
      <c r="C13" s="46">
        <f aca="true" t="shared" si="0" ref="C13:H13">SUM(C9:C12)</f>
        <v>24816</v>
      </c>
      <c r="D13" s="46">
        <f t="shared" si="0"/>
        <v>26342</v>
      </c>
      <c r="E13" s="46">
        <f t="shared" si="0"/>
        <v>14465</v>
      </c>
      <c r="F13" s="46">
        <f t="shared" si="0"/>
        <v>21671</v>
      </c>
      <c r="G13" s="46">
        <f t="shared" si="0"/>
        <v>18083</v>
      </c>
      <c r="H13" s="46">
        <f t="shared" si="0"/>
        <v>19346</v>
      </c>
      <c r="I13" s="58">
        <f>SUM(I9:I12)</f>
        <v>68847</v>
      </c>
      <c r="J13" s="42">
        <f>SUM(C13:I13)</f>
        <v>193570</v>
      </c>
    </row>
    <row r="14" ht="20.25" customHeight="1"/>
    <row r="15" ht="21.75" customHeight="1"/>
    <row r="16" ht="24" customHeight="1"/>
    <row r="17" ht="18" customHeight="1"/>
    <row r="18" ht="21.75" customHeight="1"/>
    <row r="19" ht="26.25" customHeight="1"/>
    <row r="20" ht="21" customHeight="1"/>
    <row r="21" ht="21" customHeight="1"/>
    <row r="22" ht="19.5" customHeight="1">
      <c r="E22" s="57"/>
    </row>
    <row r="23" ht="21.75" customHeight="1">
      <c r="E23" s="57"/>
    </row>
    <row r="24" ht="21" customHeight="1">
      <c r="E24" s="57"/>
    </row>
    <row r="25" ht="21" customHeight="1">
      <c r="E25" s="57"/>
    </row>
    <row r="26" ht="18.75" customHeight="1" thickBot="1">
      <c r="E26" s="58"/>
    </row>
    <row r="27" ht="20.25" customHeight="1"/>
    <row r="28" ht="20.25" customHeight="1"/>
    <row r="29" ht="19.5" customHeight="1"/>
    <row r="30" ht="23.25" customHeight="1"/>
    <row r="31" ht="20.25" customHeight="1"/>
    <row r="32" ht="22.5" customHeight="1"/>
    <row r="33" ht="17.25" customHeight="1"/>
  </sheetData>
  <sheetProtection/>
  <mergeCells count="1">
    <mergeCell ref="B6:E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Πόπη Γιαννατου</cp:lastModifiedBy>
  <cp:lastPrinted>2018-01-17T13:21:38Z</cp:lastPrinted>
  <dcterms:created xsi:type="dcterms:W3CDTF">1997-01-24T12:53:32Z</dcterms:created>
  <dcterms:modified xsi:type="dcterms:W3CDTF">2018-10-31T11:04:50Z</dcterms:modified>
  <cp:category/>
  <cp:version/>
  <cp:contentType/>
  <cp:contentStatus/>
</cp:coreProperties>
</file>