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675" windowWidth="21660" windowHeight="3405" tabRatio="391" activeTab="2"/>
  </bookViews>
  <sheets>
    <sheet name="ΜΟΝΑΔΕΣ ΥΓΕΙΑΣ" sheetId="3" r:id="rId1"/>
    <sheet name="ΚΕΝΤΡΑ ΥΓΕΙΑΣ" sheetId="4" r:id="rId2"/>
    <sheet name="ΠΕΡΙΦΕΡΕΙΑΚΑ ΙΑΤΡΕΙΑ" sheetId="7" r:id="rId3"/>
  </sheets>
  <definedNames>
    <definedName name="OLE_LINK2" localSheetId="0">'ΜΟΝΑΔΕΣ ΥΓΕΙΑΣ'!$A$54</definedName>
  </definedNames>
  <calcPr calcId="124519"/>
</workbook>
</file>

<file path=xl/calcChain.xml><?xml version="1.0" encoding="utf-8"?>
<calcChain xmlns="http://schemas.openxmlformats.org/spreadsheetml/2006/main">
  <c r="M21" i="4"/>
  <c r="L21"/>
  <c r="H21"/>
  <c r="I21"/>
  <c r="G21"/>
  <c r="C21"/>
  <c r="D21"/>
  <c r="B21"/>
  <c r="N4"/>
  <c r="N5"/>
  <c r="N6"/>
  <c r="N7"/>
  <c r="N8"/>
  <c r="N9"/>
  <c r="N10"/>
  <c r="N11"/>
  <c r="N12"/>
  <c r="N13"/>
  <c r="N14"/>
  <c r="N15"/>
  <c r="N16"/>
  <c r="N17"/>
  <c r="N18"/>
  <c r="N19"/>
  <c r="N20"/>
  <c r="N3" l="1"/>
  <c r="N21" s="1"/>
  <c r="E34" i="3" l="1"/>
  <c r="E48"/>
  <c r="F48"/>
  <c r="G48"/>
  <c r="H48"/>
  <c r="I48"/>
  <c r="J48"/>
  <c r="K48"/>
  <c r="L48"/>
  <c r="D48"/>
  <c r="E40"/>
  <c r="F40"/>
  <c r="G40"/>
  <c r="H40"/>
  <c r="I40"/>
  <c r="J40"/>
  <c r="K40"/>
  <c r="L40"/>
  <c r="D40"/>
  <c r="F34"/>
  <c r="G34"/>
  <c r="H34"/>
  <c r="I34"/>
  <c r="J34"/>
  <c r="K34"/>
  <c r="L34"/>
  <c r="D34"/>
  <c r="L49" l="1"/>
  <c r="J49"/>
  <c r="D49"/>
  <c r="K49"/>
  <c r="I49"/>
  <c r="G49"/>
  <c r="E49"/>
  <c r="H49"/>
  <c r="F49"/>
  <c r="E22"/>
  <c r="F22"/>
  <c r="G22"/>
  <c r="H22"/>
  <c r="I22"/>
  <c r="J22"/>
  <c r="K22"/>
  <c r="L22"/>
  <c r="D22"/>
  <c r="L14"/>
  <c r="K14"/>
  <c r="J14"/>
  <c r="I14"/>
  <c r="H14"/>
  <c r="G14"/>
  <c r="F14"/>
  <c r="E14"/>
  <c r="D14"/>
  <c r="L8"/>
  <c r="K8"/>
  <c r="J8"/>
  <c r="I8"/>
  <c r="H8"/>
  <c r="G8"/>
  <c r="F8"/>
  <c r="E8"/>
  <c r="D8"/>
  <c r="D23" l="1"/>
  <c r="F23"/>
  <c r="H23"/>
  <c r="J23"/>
  <c r="L23"/>
  <c r="E23"/>
  <c r="G23"/>
  <c r="I23"/>
  <c r="K23"/>
</calcChain>
</file>

<file path=xl/sharedStrings.xml><?xml version="1.0" encoding="utf-8"?>
<sst xmlns="http://schemas.openxmlformats.org/spreadsheetml/2006/main" count="162" uniqueCount="72">
  <si>
    <t>ΣΥΝΟΛΑ</t>
  </si>
  <si>
    <t>ΣΤΑΤΙΣΤΙΚΑ ΣΤΟΙΧΕΙΑ ΚΙΝΗΣΗΣ ΜΟΝΑΔΩΝ ΥΓΕΙΑΣ ΚΕΝΤΡΙΚΗΣ και ΔΥΤΙΚΗΣ ΜΑΚΕΔΟΝΙΑΣ ανά ΠΕΡΙΦΕΡΕΙΑ ΕΤΟΣ 2015</t>
  </si>
  <si>
    <t>ΠΕΡΙΦΕΡΕΙΑ</t>
  </si>
  <si>
    <t>ΜΟΝΑΔΑ ΥΓΕΙΑΣ</t>
  </si>
  <si>
    <t>ΠΛΗΘΟΣ ΓΙΑΤΡΩΝ ΠΟΥ ΚΑΤΕΓΡΑΨΑΝ ΕΠΙΣΚΕΨΗ</t>
  </si>
  <si>
    <t>Αριθμός Επισκέψεων</t>
  </si>
  <si>
    <t>Με ραντεβού</t>
  </si>
  <si>
    <t>Χωρίς Ραντεβού</t>
  </si>
  <si>
    <t>Ακυρώσεις ραντεβού</t>
  </si>
  <si>
    <t>Συνταγ/ση</t>
  </si>
  <si>
    <t>Ημέρες Εργασίας</t>
  </si>
  <si>
    <t>ΚΕΠΑ</t>
  </si>
  <si>
    <t>ΕΠΙΤ.</t>
  </si>
  <si>
    <t>ΘΕΣΣΑΛΟΝΙΚΗΣ</t>
  </si>
  <si>
    <t>ΠΥΛΗΣ ΑΞΙΟΥ</t>
  </si>
  <si>
    <t>ΝΕΑΠΟΛΗΣ</t>
  </si>
  <si>
    <t>ΚΑΠ ΔΕΗ ΘΕΣ.</t>
  </si>
  <si>
    <t>ΣΥΝΟΛΑ =52+54+29+10 = 145  ΙΑΤΡΟΙ ΠΡΑΓΜΑΤΙΚΗ ΔΥΝΑΜΗ ΜΟΝΑΔΩΝ</t>
  </si>
  <si>
    <t>ΚΕΝΤΡΙΚΗ ΜΑΚΕΔΟΝΙΑ</t>
  </si>
  <si>
    <t>ΚΑΤΕΡΙΝΗ</t>
  </si>
  <si>
    <t>ΒΕΡΟΙΑ</t>
  </si>
  <si>
    <t>ΝΑΟΥΣΑ</t>
  </si>
  <si>
    <t>ΕΔΕΣΣΑ</t>
  </si>
  <si>
    <t>ΓΙΑΝΝΙΤΣΑ</t>
  </si>
  <si>
    <t>ΣΥΝΟΛΑ = 42 ΙΑΤΡΟΙ ΠΡΑΓΜΑΤΙΚΗ ΔΥΝΑΜΗ ΜΟΝΑΔΩΝ</t>
  </si>
  <si>
    <t>ΔΥΤΙΚΗ ΜΑΚΕΔΟΝΙΑ</t>
  </si>
  <si>
    <t>ΚΟΖΑΝΗ</t>
  </si>
  <si>
    <t>ΚΑΠ ΔΕΗ ΚΟΖΑΝ.</t>
  </si>
  <si>
    <t>ΠΤΟΛΕΜΑΪΔΑ</t>
  </si>
  <si>
    <t>ΚΑΠ ΔΕΗ ΠΤΟΛ.</t>
  </si>
  <si>
    <t>ΓΡΕΒΕΝΑ</t>
  </si>
  <si>
    <t>ΚΑΣΤΟΡΙΑ</t>
  </si>
  <si>
    <t>ΦΛΩΡΙΝΑ</t>
  </si>
  <si>
    <t>ΙΑΤΡΟΙ ΠΡΑΓΜΑΤΙΚΗ ΔΥΝΑΜΗ ΜΟΝΑΔΩΝ = 229 ΓΕΝΙΚΑ ΣΥΝΟΛΑ</t>
  </si>
  <si>
    <t>Πηγή άντλησης στοιχείων: αρχεία Τμήματος Περιφερειακού Χάρτη &amp; Π.Φ.Υ.</t>
  </si>
  <si>
    <t>ΣΤΑΤΙΣΤΙΚΑ ΣΤΟΙΧΕΙΑ ΚΙΝΗΣΗΣ ΜΟΝΑΔΩΝ ΥΓΕΙΑΣ ΚΕΝΤΡΙΚΗΣ και ΔΥΤΙΚΗΣ ΜΑΚΕΔΟΝΙΑΣ ανά ΠΕΡΙΦΕΡΕΙΑ ΕΤΟΣ 2016</t>
  </si>
  <si>
    <t>ΣΥΝΟΛΑ = 50 ΙΑΤΡΟΙ ΠΡΑΓΜΑΤΙΚΗ ΔΥΝΑΜΗ ΜΟΝΑΔΩΝ</t>
  </si>
  <si>
    <t>ΣΥΝΟΛΑ =63+53+34+9 = 159  ΙΑΤΡΟΙ ΠΡΑΓΜΑΤΙΚΗ ΔΥΝΑΜΗ ΜΟΝΑΔΩΝ</t>
  </si>
  <si>
    <t>ΤΕΣΤ MANTOUX</t>
  </si>
  <si>
    <t>ΜΙΚΡΟΧΕΙΡΟΥΡΓΙΚΕΣ ΕΠΕΜΒΑΣΕΙΣ</t>
  </si>
  <si>
    <t>ΕΝΕΣΙΟΘΕΡΑΠΕΙΑ</t>
  </si>
  <si>
    <t>ΑΛΛΑΓΕΣ ΤΡΑΥΜΑΤΩΝ</t>
  </si>
  <si>
    <t>ΕΠΙΣΚΕΨΕΙΣ</t>
  </si>
  <si>
    <t>ΠΕΔΥ-ΚΕΝΤΡΟ ΥΓΕΙΑΣ</t>
  </si>
  <si>
    <t>Ευόσμου</t>
  </si>
  <si>
    <t>Λαγκαδά</t>
  </si>
  <si>
    <t>Κουφαλίων</t>
  </si>
  <si>
    <t>Διαβατών</t>
  </si>
  <si>
    <t>Χαλάστρας</t>
  </si>
  <si>
    <t>Αιγινίου</t>
  </si>
  <si>
    <t>Λιτοχώρου</t>
  </si>
  <si>
    <t>Αλεξάνδρειας</t>
  </si>
  <si>
    <t>Αριδαίας</t>
  </si>
  <si>
    <t>Σκύδρας</t>
  </si>
  <si>
    <t>Άρνισσας</t>
  </si>
  <si>
    <t>Κρύας Βρύσης</t>
  </si>
  <si>
    <t>Σερβίων</t>
  </si>
  <si>
    <t>Σιάτιστας</t>
  </si>
  <si>
    <t>Τσοτυλίου</t>
  </si>
  <si>
    <t>Δεσκάτης</t>
  </si>
  <si>
    <t>Άργους Ορεστικού</t>
  </si>
  <si>
    <t>Αμύνταιου</t>
  </si>
  <si>
    <t>Πηγή άντλησης στοιχείων 2014:ESY.net    2015-2016:Αρχεία Τμήματος Περιφερειακού Χάρτη &amp; Π.Φ.Υ.</t>
  </si>
  <si>
    <t>ΣΥΝΤΑΓΟΓΡΑΦΗΣΗ</t>
  </si>
  <si>
    <t>ΣΥΝΟΛΙΚΑ (επισκέψεις + συνταγογράφηση)</t>
  </si>
  <si>
    <t>ΕΞΕΤΑΣΕΙΣ</t>
  </si>
  <si>
    <t>ΒΙΟΠΑΘΟΛΟΓΙΚΕΣ</t>
  </si>
  <si>
    <t>ΑΠΕΙΚΟΝΙΣΤΙΚΕΣ</t>
  </si>
  <si>
    <t>ΛΗΨΗ ΤΕΣΤ ΠΑΠ</t>
  </si>
  <si>
    <t>Π.Ι.+Π.Π.Ι.+Ε.Π.Ι.</t>
  </si>
  <si>
    <t>Πηγή άντλησης στοιχείων 2014:ESY.net    2015:Αρχεία Τμήματος Περιφερειακού Χάρτη &amp; Π.Φ.Υ.</t>
  </si>
  <si>
    <t>ΕΜΒΟΛΙΑ ΠΑΙΔΙΩΝ - ΕΝΗΛΙΚΩΝ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</si>
</sst>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8"/>
      <color rgb="FF000000"/>
      <name val="Book Antiqua"/>
      <family val="1"/>
      <charset val="161"/>
    </font>
    <font>
      <b/>
      <sz val="10"/>
      <color rgb="FF000000"/>
      <name val="Book Antiqua"/>
      <family val="1"/>
      <charset val="161"/>
    </font>
    <font>
      <sz val="10"/>
      <color theme="1"/>
      <name val="Book Antiqua"/>
      <family val="1"/>
      <charset val="161"/>
    </font>
    <font>
      <sz val="10"/>
      <color rgb="FF000000"/>
      <name val="Book Antiqua"/>
      <family val="1"/>
      <charset val="161"/>
    </font>
    <font>
      <sz val="10"/>
      <color theme="1"/>
      <name val="Times New Roman"/>
      <family val="1"/>
      <charset val="161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3F4F9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BDBDFF"/>
      <color rgb="FF9999FF"/>
      <color rgb="FFFF99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opLeftCell="A49" zoomScale="101" zoomScaleNormal="101" workbookViewId="0">
      <selection activeCell="G57" sqref="G57"/>
    </sheetView>
  </sheetViews>
  <sheetFormatPr defaultRowHeight="12.75"/>
  <cols>
    <col min="1" max="1" width="24.140625" style="30" bestFit="1" customWidth="1"/>
    <col min="2" max="2" width="18.140625" style="30" customWidth="1"/>
    <col min="3" max="3" width="27.28515625" style="30" bestFit="1" customWidth="1"/>
    <col min="4" max="4" width="17.140625" style="30" customWidth="1"/>
    <col min="5" max="5" width="13.85546875" style="30" bestFit="1" customWidth="1"/>
    <col min="6" max="6" width="12.5703125" style="30" bestFit="1" customWidth="1"/>
    <col min="7" max="8" width="11.85546875" style="30" bestFit="1" customWidth="1"/>
    <col min="9" max="9" width="8.7109375" style="30" bestFit="1" customWidth="1"/>
    <col min="10" max="10" width="17.7109375" style="30" customWidth="1"/>
    <col min="11" max="12" width="7.28515625" style="30" bestFit="1" customWidth="1"/>
    <col min="13" max="13" width="6.28515625" style="30" bestFit="1" customWidth="1"/>
    <col min="14" max="14" width="4" style="30" bestFit="1" customWidth="1"/>
    <col min="15" max="15" width="7.5703125" style="30" bestFit="1" customWidth="1"/>
    <col min="16" max="17" width="7" style="30" bestFit="1" customWidth="1"/>
    <col min="18" max="18" width="12" style="30" bestFit="1" customWidth="1"/>
    <col min="19" max="19" width="7" style="30" bestFit="1" customWidth="1"/>
    <col min="20" max="20" width="5" style="30" bestFit="1" customWidth="1"/>
    <col min="21" max="21" width="4" style="30" bestFit="1" customWidth="1"/>
    <col min="22" max="22" width="2" style="30" bestFit="1" customWidth="1"/>
    <col min="23" max="16384" width="9.140625" style="30"/>
  </cols>
  <sheetData>
    <row r="1" spans="1:15" ht="33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5" ht="13.5" thickBot="1">
      <c r="A2" s="31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61.5" thickTop="1" thickBot="1">
      <c r="A3" s="33" t="s">
        <v>2</v>
      </c>
      <c r="B3" s="34"/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</row>
    <row r="4" spans="1:15" ht="16.5" thickTop="1" thickBot="1">
      <c r="A4" s="36" t="s">
        <v>13</v>
      </c>
      <c r="B4" s="37"/>
      <c r="C4" s="38" t="s">
        <v>13</v>
      </c>
      <c r="D4" s="10">
        <v>51</v>
      </c>
      <c r="E4" s="18">
        <v>143340</v>
      </c>
      <c r="F4" s="18">
        <v>98284</v>
      </c>
      <c r="G4" s="18">
        <v>45162</v>
      </c>
      <c r="H4" s="18">
        <v>14330</v>
      </c>
      <c r="I4" s="18">
        <v>83490</v>
      </c>
      <c r="J4" s="18">
        <v>8534</v>
      </c>
      <c r="K4" s="10">
        <v>681</v>
      </c>
      <c r="L4" s="10">
        <v>87</v>
      </c>
    </row>
    <row r="5" spans="1:15" ht="15" thickTop="1" thickBot="1">
      <c r="A5" s="39"/>
      <c r="B5" s="40"/>
      <c r="C5" s="38" t="s">
        <v>14</v>
      </c>
      <c r="D5" s="38">
        <v>60</v>
      </c>
      <c r="E5" s="15">
        <v>143081</v>
      </c>
      <c r="F5" s="15">
        <v>103787</v>
      </c>
      <c r="G5" s="15">
        <v>39141</v>
      </c>
      <c r="H5" s="15">
        <v>30563</v>
      </c>
      <c r="I5" s="15">
        <v>37197</v>
      </c>
      <c r="J5" s="15">
        <v>9247</v>
      </c>
      <c r="K5" s="38">
        <v>632</v>
      </c>
      <c r="L5" s="38">
        <v>145</v>
      </c>
    </row>
    <row r="6" spans="1:15" ht="15" thickTop="1" thickBot="1">
      <c r="A6" s="39"/>
      <c r="B6" s="40"/>
      <c r="C6" s="38" t="s">
        <v>15</v>
      </c>
      <c r="D6" s="38">
        <v>30</v>
      </c>
      <c r="E6" s="15">
        <v>93143</v>
      </c>
      <c r="F6" s="15">
        <v>62106</v>
      </c>
      <c r="G6" s="15">
        <v>31038</v>
      </c>
      <c r="H6" s="15">
        <v>13275</v>
      </c>
      <c r="I6" s="15">
        <v>27834</v>
      </c>
      <c r="J6" s="15">
        <v>4904</v>
      </c>
      <c r="K6" s="38">
        <v>389</v>
      </c>
      <c r="L6" s="38">
        <v>159</v>
      </c>
    </row>
    <row r="7" spans="1:15" ht="15" thickTop="1" thickBot="1">
      <c r="A7" s="41"/>
      <c r="B7" s="42"/>
      <c r="C7" s="38" t="s">
        <v>16</v>
      </c>
      <c r="D7" s="38">
        <v>9</v>
      </c>
      <c r="E7" s="15">
        <v>20136</v>
      </c>
      <c r="F7" s="15">
        <v>11911</v>
      </c>
      <c r="G7" s="15">
        <v>9192</v>
      </c>
      <c r="H7" s="38">
        <v>363</v>
      </c>
      <c r="I7" s="15">
        <v>18080</v>
      </c>
      <c r="J7" s="15">
        <v>1645</v>
      </c>
      <c r="K7" s="38">
        <v>0</v>
      </c>
      <c r="L7" s="38">
        <v>46</v>
      </c>
    </row>
    <row r="8" spans="1:15" ht="30.75" customHeight="1" thickTop="1" thickBot="1">
      <c r="A8" s="43" t="s">
        <v>17</v>
      </c>
      <c r="B8" s="44"/>
      <c r="C8" s="45"/>
      <c r="D8" s="46">
        <f t="shared" ref="D8:L8" si="0">SUM(D4:D7)</f>
        <v>150</v>
      </c>
      <c r="E8" s="47">
        <f t="shared" si="0"/>
        <v>399700</v>
      </c>
      <c r="F8" s="47">
        <f t="shared" si="0"/>
        <v>276088</v>
      </c>
      <c r="G8" s="47">
        <f t="shared" si="0"/>
        <v>124533</v>
      </c>
      <c r="H8" s="47">
        <f t="shared" si="0"/>
        <v>58531</v>
      </c>
      <c r="I8" s="47">
        <f t="shared" si="0"/>
        <v>166601</v>
      </c>
      <c r="J8" s="47">
        <f t="shared" si="0"/>
        <v>24330</v>
      </c>
      <c r="K8" s="47">
        <f t="shared" si="0"/>
        <v>1702</v>
      </c>
      <c r="L8" s="47">
        <f t="shared" si="0"/>
        <v>437</v>
      </c>
      <c r="O8" s="48"/>
    </row>
    <row r="9" spans="1:15" ht="15" thickTop="1" thickBot="1">
      <c r="A9" s="36" t="s">
        <v>18</v>
      </c>
      <c r="B9" s="37"/>
      <c r="C9" s="38" t="s">
        <v>19</v>
      </c>
      <c r="D9" s="38">
        <v>12</v>
      </c>
      <c r="E9" s="15">
        <v>37987</v>
      </c>
      <c r="F9" s="15">
        <v>19953</v>
      </c>
      <c r="G9" s="15">
        <v>18042</v>
      </c>
      <c r="H9" s="15">
        <v>5801</v>
      </c>
      <c r="I9" s="15">
        <v>18543</v>
      </c>
      <c r="J9" s="15">
        <v>1943</v>
      </c>
      <c r="K9" s="38">
        <v>15</v>
      </c>
      <c r="L9" s="38">
        <v>0</v>
      </c>
    </row>
    <row r="10" spans="1:15" ht="15" thickTop="1" thickBot="1">
      <c r="A10" s="39"/>
      <c r="B10" s="40"/>
      <c r="C10" s="38" t="s">
        <v>20</v>
      </c>
      <c r="D10" s="38">
        <v>11</v>
      </c>
      <c r="E10" s="15">
        <v>26772</v>
      </c>
      <c r="F10" s="15">
        <v>13929</v>
      </c>
      <c r="G10" s="15">
        <v>12772</v>
      </c>
      <c r="H10" s="38">
        <v>178</v>
      </c>
      <c r="I10" s="15">
        <v>11235</v>
      </c>
      <c r="J10" s="15">
        <v>1741</v>
      </c>
      <c r="K10" s="38">
        <v>76</v>
      </c>
      <c r="L10" s="38">
        <v>83</v>
      </c>
    </row>
    <row r="11" spans="1:15" ht="15" thickTop="1" thickBot="1">
      <c r="A11" s="39"/>
      <c r="B11" s="40"/>
      <c r="C11" s="38" t="s">
        <v>21</v>
      </c>
      <c r="D11" s="38">
        <v>8</v>
      </c>
      <c r="E11" s="15">
        <v>13932</v>
      </c>
      <c r="F11" s="15">
        <v>10250</v>
      </c>
      <c r="G11" s="15">
        <v>3677</v>
      </c>
      <c r="H11" s="15">
        <v>2413</v>
      </c>
      <c r="I11" s="15">
        <v>4056</v>
      </c>
      <c r="J11" s="15">
        <v>1129</v>
      </c>
      <c r="K11" s="38">
        <v>67</v>
      </c>
      <c r="L11" s="38">
        <v>4</v>
      </c>
    </row>
    <row r="12" spans="1:15" ht="15" thickTop="1" thickBot="1">
      <c r="A12" s="39"/>
      <c r="B12" s="40"/>
      <c r="C12" s="38" t="s">
        <v>22</v>
      </c>
      <c r="D12" s="38">
        <v>5</v>
      </c>
      <c r="E12" s="15">
        <v>19529</v>
      </c>
      <c r="F12" s="15">
        <v>11653</v>
      </c>
      <c r="G12" s="15">
        <v>8056</v>
      </c>
      <c r="H12" s="15">
        <v>1097</v>
      </c>
      <c r="I12" s="15">
        <v>9523</v>
      </c>
      <c r="J12" s="15">
        <v>1057</v>
      </c>
      <c r="K12" s="38">
        <v>5</v>
      </c>
      <c r="L12" s="38">
        <v>47</v>
      </c>
    </row>
    <row r="13" spans="1:15" ht="15" thickTop="1" thickBot="1">
      <c r="A13" s="41"/>
      <c r="B13" s="42"/>
      <c r="C13" s="38" t="s">
        <v>23</v>
      </c>
      <c r="D13" s="38">
        <v>12</v>
      </c>
      <c r="E13" s="15">
        <v>42196</v>
      </c>
      <c r="F13" s="15">
        <v>26246</v>
      </c>
      <c r="G13" s="15">
        <v>15398</v>
      </c>
      <c r="H13" s="15">
        <v>1606</v>
      </c>
      <c r="I13" s="15">
        <v>19648</v>
      </c>
      <c r="J13" s="15">
        <v>1969</v>
      </c>
      <c r="K13" s="38">
        <v>118</v>
      </c>
      <c r="L13" s="38">
        <v>9</v>
      </c>
    </row>
    <row r="14" spans="1:15" ht="28.5" customHeight="1" thickTop="1" thickBot="1">
      <c r="A14" s="43" t="s">
        <v>24</v>
      </c>
      <c r="B14" s="44"/>
      <c r="C14" s="45"/>
      <c r="D14" s="46">
        <f t="shared" ref="D14:L14" si="1">SUM(D9:D13)</f>
        <v>48</v>
      </c>
      <c r="E14" s="47">
        <f t="shared" si="1"/>
        <v>140416</v>
      </c>
      <c r="F14" s="47">
        <f t="shared" si="1"/>
        <v>82031</v>
      </c>
      <c r="G14" s="47">
        <f t="shared" si="1"/>
        <v>57945</v>
      </c>
      <c r="H14" s="47">
        <f t="shared" si="1"/>
        <v>11095</v>
      </c>
      <c r="I14" s="47">
        <f t="shared" si="1"/>
        <v>63005</v>
      </c>
      <c r="J14" s="47">
        <f t="shared" si="1"/>
        <v>7839</v>
      </c>
      <c r="K14" s="47">
        <f t="shared" si="1"/>
        <v>281</v>
      </c>
      <c r="L14" s="47">
        <f t="shared" si="1"/>
        <v>143</v>
      </c>
    </row>
    <row r="15" spans="1:15" ht="15" thickTop="1" thickBot="1">
      <c r="A15" s="36" t="s">
        <v>25</v>
      </c>
      <c r="B15" s="37"/>
      <c r="C15" s="38" t="s">
        <v>26</v>
      </c>
      <c r="D15" s="38">
        <v>10</v>
      </c>
      <c r="E15" s="15">
        <v>26610</v>
      </c>
      <c r="F15" s="15">
        <v>11909</v>
      </c>
      <c r="G15" s="15">
        <v>14690</v>
      </c>
      <c r="H15" s="15">
        <v>3326</v>
      </c>
      <c r="I15" s="15">
        <v>9853</v>
      </c>
      <c r="J15" s="15">
        <v>1333</v>
      </c>
      <c r="K15" s="38">
        <v>88</v>
      </c>
      <c r="L15" s="38">
        <v>20</v>
      </c>
    </row>
    <row r="16" spans="1:15" ht="15" thickTop="1" thickBot="1">
      <c r="A16" s="39"/>
      <c r="B16" s="40"/>
      <c r="C16" s="38" t="s">
        <v>27</v>
      </c>
      <c r="D16" s="38">
        <v>3</v>
      </c>
      <c r="E16" s="15">
        <v>6300</v>
      </c>
      <c r="F16" s="38">
        <v>0</v>
      </c>
      <c r="G16" s="15">
        <v>6300</v>
      </c>
      <c r="H16" s="38">
        <v>0</v>
      </c>
      <c r="I16" s="15">
        <v>7316</v>
      </c>
      <c r="J16" s="38">
        <v>548</v>
      </c>
      <c r="K16" s="38">
        <v>0</v>
      </c>
      <c r="L16" s="38">
        <v>84</v>
      </c>
      <c r="O16" s="49"/>
    </row>
    <row r="17" spans="1:19" ht="15" thickTop="1" thickBot="1">
      <c r="A17" s="39"/>
      <c r="B17" s="40"/>
      <c r="C17" s="38" t="s">
        <v>28</v>
      </c>
      <c r="D17" s="38">
        <v>7</v>
      </c>
      <c r="E17" s="15">
        <v>12779</v>
      </c>
      <c r="F17" s="15">
        <v>10238</v>
      </c>
      <c r="G17" s="15">
        <v>2517</v>
      </c>
      <c r="H17" s="38">
        <v>540</v>
      </c>
      <c r="I17" s="15">
        <v>6274</v>
      </c>
      <c r="J17" s="15">
        <v>1032</v>
      </c>
      <c r="K17" s="38">
        <v>0</v>
      </c>
      <c r="L17" s="38">
        <v>8</v>
      </c>
    </row>
    <row r="18" spans="1:19" ht="15" thickTop="1" thickBot="1">
      <c r="A18" s="39"/>
      <c r="B18" s="40"/>
      <c r="C18" s="38" t="s">
        <v>29</v>
      </c>
      <c r="D18" s="38">
        <v>5</v>
      </c>
      <c r="E18" s="15">
        <v>15920</v>
      </c>
      <c r="F18" s="15">
        <v>6959</v>
      </c>
      <c r="G18" s="15">
        <v>9058</v>
      </c>
      <c r="H18" s="38">
        <v>240</v>
      </c>
      <c r="I18" s="15">
        <v>6550</v>
      </c>
      <c r="J18" s="38">
        <v>795</v>
      </c>
      <c r="K18" s="38">
        <v>0</v>
      </c>
      <c r="L18" s="38">
        <v>0</v>
      </c>
    </row>
    <row r="19" spans="1:19" ht="15" thickTop="1" thickBot="1">
      <c r="A19" s="39"/>
      <c r="B19" s="40"/>
      <c r="C19" s="38" t="s">
        <v>30</v>
      </c>
      <c r="D19" s="38">
        <v>4</v>
      </c>
      <c r="E19" s="15">
        <v>6460</v>
      </c>
      <c r="F19" s="15">
        <v>5882</v>
      </c>
      <c r="G19" s="38">
        <v>577</v>
      </c>
      <c r="H19" s="38">
        <v>135</v>
      </c>
      <c r="I19" s="15">
        <v>3436</v>
      </c>
      <c r="J19" s="38">
        <v>695</v>
      </c>
      <c r="K19" s="38">
        <v>0</v>
      </c>
      <c r="L19" s="38">
        <v>0</v>
      </c>
    </row>
    <row r="20" spans="1:19" ht="15" thickTop="1" thickBot="1">
      <c r="A20" s="39"/>
      <c r="B20" s="40"/>
      <c r="C20" s="38" t="s">
        <v>31</v>
      </c>
      <c r="D20" s="38">
        <v>7</v>
      </c>
      <c r="E20" s="15">
        <v>16109</v>
      </c>
      <c r="F20" s="15">
        <v>8908</v>
      </c>
      <c r="G20" s="15">
        <v>7205</v>
      </c>
      <c r="H20" s="15">
        <v>2356</v>
      </c>
      <c r="I20" s="15">
        <v>7244</v>
      </c>
      <c r="J20" s="15">
        <v>1364</v>
      </c>
      <c r="K20" s="38">
        <v>1</v>
      </c>
      <c r="L20" s="38">
        <v>3</v>
      </c>
      <c r="P20" s="8"/>
      <c r="Q20" s="8"/>
      <c r="R20" s="4"/>
      <c r="S20" s="4"/>
    </row>
    <row r="21" spans="1:19" ht="15" thickTop="1" thickBot="1">
      <c r="A21" s="41"/>
      <c r="B21" s="42"/>
      <c r="C21" s="38" t="s">
        <v>32</v>
      </c>
      <c r="D21" s="38">
        <v>10</v>
      </c>
      <c r="E21" s="15">
        <v>25543</v>
      </c>
      <c r="F21" s="15">
        <v>5327</v>
      </c>
      <c r="G21" s="15">
        <v>20236</v>
      </c>
      <c r="H21" s="38">
        <v>409</v>
      </c>
      <c r="I21" s="15">
        <v>15499</v>
      </c>
      <c r="J21" s="15">
        <v>2045</v>
      </c>
      <c r="K21" s="38">
        <v>1</v>
      </c>
      <c r="L21" s="38">
        <v>0</v>
      </c>
    </row>
    <row r="22" spans="1:19" ht="30.75" customHeight="1" thickTop="1" thickBot="1">
      <c r="A22" s="43" t="s">
        <v>24</v>
      </c>
      <c r="B22" s="44"/>
      <c r="C22" s="45"/>
      <c r="D22" s="46">
        <f>SUM(D15:D21)</f>
        <v>46</v>
      </c>
      <c r="E22" s="47">
        <f t="shared" ref="E22:L22" si="2">SUM(E15:E21)</f>
        <v>109721</v>
      </c>
      <c r="F22" s="47">
        <f t="shared" si="2"/>
        <v>49223</v>
      </c>
      <c r="G22" s="47">
        <f t="shared" si="2"/>
        <v>60583</v>
      </c>
      <c r="H22" s="47">
        <f t="shared" si="2"/>
        <v>7006</v>
      </c>
      <c r="I22" s="47">
        <f t="shared" si="2"/>
        <v>56172</v>
      </c>
      <c r="J22" s="47">
        <f t="shared" si="2"/>
        <v>7812</v>
      </c>
      <c r="K22" s="47">
        <f t="shared" si="2"/>
        <v>90</v>
      </c>
      <c r="L22" s="47">
        <f t="shared" si="2"/>
        <v>115</v>
      </c>
    </row>
    <row r="23" spans="1:19" ht="16.5" thickTop="1" thickBot="1">
      <c r="A23" s="1" t="s">
        <v>33</v>
      </c>
      <c r="B23" s="2"/>
      <c r="C23" s="3"/>
      <c r="D23" s="10">
        <f>D8+D14+D22</f>
        <v>244</v>
      </c>
      <c r="E23" s="18">
        <f>E8+E14+E22</f>
        <v>649837</v>
      </c>
      <c r="F23" s="18">
        <f t="shared" ref="F23:L23" si="3">F8+F14+F22</f>
        <v>407342</v>
      </c>
      <c r="G23" s="18">
        <f t="shared" si="3"/>
        <v>243061</v>
      </c>
      <c r="H23" s="18">
        <f t="shared" si="3"/>
        <v>76632</v>
      </c>
      <c r="I23" s="18">
        <f t="shared" si="3"/>
        <v>285778</v>
      </c>
      <c r="J23" s="18">
        <f t="shared" si="3"/>
        <v>39981</v>
      </c>
      <c r="K23" s="18">
        <f t="shared" si="3"/>
        <v>2073</v>
      </c>
      <c r="L23" s="18">
        <f t="shared" si="3"/>
        <v>695</v>
      </c>
    </row>
    <row r="24" spans="1:19" ht="13.5" thickTop="1">
      <c r="A24" s="51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7" spans="1:19" ht="30" customHeight="1">
      <c r="A27" s="29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9" ht="13.5" thickBo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9" ht="61.5" thickTop="1" thickBot="1">
      <c r="A29" s="33" t="s">
        <v>2</v>
      </c>
      <c r="B29" s="34"/>
      <c r="C29" s="35" t="s">
        <v>3</v>
      </c>
      <c r="D29" s="35" t="s">
        <v>4</v>
      </c>
      <c r="E29" s="35" t="s">
        <v>5</v>
      </c>
      <c r="F29" s="35" t="s">
        <v>6</v>
      </c>
      <c r="G29" s="35" t="s">
        <v>7</v>
      </c>
      <c r="H29" s="35" t="s">
        <v>8</v>
      </c>
      <c r="I29" s="35" t="s">
        <v>9</v>
      </c>
      <c r="J29" s="35" t="s">
        <v>10</v>
      </c>
      <c r="K29" s="35" t="s">
        <v>11</v>
      </c>
      <c r="L29" s="35" t="s">
        <v>12</v>
      </c>
    </row>
    <row r="30" spans="1:19" ht="16.5" thickTop="1" thickBot="1">
      <c r="A30" s="36" t="s">
        <v>13</v>
      </c>
      <c r="B30" s="37"/>
      <c r="C30" s="38" t="s">
        <v>13</v>
      </c>
      <c r="D30" s="10">
        <v>58</v>
      </c>
      <c r="E30" s="18">
        <v>140002</v>
      </c>
      <c r="F30" s="18">
        <v>105359</v>
      </c>
      <c r="G30" s="18">
        <v>34641</v>
      </c>
      <c r="H30" s="18">
        <v>13681</v>
      </c>
      <c r="I30" s="18">
        <v>44049</v>
      </c>
      <c r="J30" s="18">
        <v>9464</v>
      </c>
      <c r="K30" s="10">
        <v>472</v>
      </c>
      <c r="L30" s="10">
        <v>270</v>
      </c>
    </row>
    <row r="31" spans="1:19" ht="16.5" customHeight="1" thickTop="1" thickBot="1">
      <c r="A31" s="39"/>
      <c r="B31" s="40"/>
      <c r="C31" s="38" t="s">
        <v>14</v>
      </c>
      <c r="D31" s="38">
        <v>62</v>
      </c>
      <c r="E31" s="15">
        <v>149041</v>
      </c>
      <c r="F31" s="15">
        <v>112552</v>
      </c>
      <c r="G31" s="15">
        <v>36458</v>
      </c>
      <c r="H31" s="15">
        <v>35071</v>
      </c>
      <c r="I31" s="15">
        <v>16660</v>
      </c>
      <c r="J31" s="15">
        <v>9108</v>
      </c>
      <c r="K31" s="38">
        <v>535</v>
      </c>
      <c r="L31" s="38">
        <v>201</v>
      </c>
    </row>
    <row r="32" spans="1:19" ht="16.5" customHeight="1" thickTop="1" thickBot="1">
      <c r="A32" s="39"/>
      <c r="B32" s="40"/>
      <c r="C32" s="38" t="s">
        <v>15</v>
      </c>
      <c r="D32" s="38">
        <v>46</v>
      </c>
      <c r="E32" s="15">
        <v>120782</v>
      </c>
      <c r="F32" s="15">
        <v>80853</v>
      </c>
      <c r="G32" s="15">
        <v>39743</v>
      </c>
      <c r="H32" s="15">
        <v>16987</v>
      </c>
      <c r="I32" s="15">
        <v>20955</v>
      </c>
      <c r="J32" s="15">
        <v>6094</v>
      </c>
      <c r="K32" s="38">
        <v>430</v>
      </c>
      <c r="L32" s="38">
        <v>111</v>
      </c>
    </row>
    <row r="33" spans="1:19" ht="16.5" customHeight="1" thickTop="1" thickBot="1">
      <c r="A33" s="41"/>
      <c r="B33" s="42"/>
      <c r="C33" s="38" t="s">
        <v>16</v>
      </c>
      <c r="D33" s="38">
        <v>11</v>
      </c>
      <c r="E33" s="15">
        <v>16556</v>
      </c>
      <c r="F33" s="15">
        <v>12975</v>
      </c>
      <c r="G33" s="15">
        <v>3579</v>
      </c>
      <c r="H33" s="38">
        <v>479</v>
      </c>
      <c r="I33" s="15">
        <v>15360</v>
      </c>
      <c r="J33" s="15">
        <v>1989</v>
      </c>
      <c r="K33" s="38">
        <v>0</v>
      </c>
      <c r="L33" s="38">
        <v>154</v>
      </c>
    </row>
    <row r="34" spans="1:19" ht="17.25" customHeight="1" thickTop="1" thickBot="1">
      <c r="A34" s="43" t="s">
        <v>37</v>
      </c>
      <c r="B34" s="44"/>
      <c r="C34" s="45"/>
      <c r="D34" s="46">
        <f>SUM(D30:D33)</f>
        <v>177</v>
      </c>
      <c r="E34" s="47">
        <f>SUM(E30:E33)</f>
        <v>426381</v>
      </c>
      <c r="F34" s="47">
        <f t="shared" ref="F34:L34" si="4">SUM(F30:F33)</f>
        <v>311739</v>
      </c>
      <c r="G34" s="47">
        <f t="shared" si="4"/>
        <v>114421</v>
      </c>
      <c r="H34" s="47">
        <f t="shared" si="4"/>
        <v>66218</v>
      </c>
      <c r="I34" s="47">
        <f t="shared" si="4"/>
        <v>97024</v>
      </c>
      <c r="J34" s="47">
        <f t="shared" si="4"/>
        <v>26655</v>
      </c>
      <c r="K34" s="47">
        <f t="shared" si="4"/>
        <v>1437</v>
      </c>
      <c r="L34" s="47">
        <f t="shared" si="4"/>
        <v>736</v>
      </c>
    </row>
    <row r="35" spans="1:19" ht="16.5" customHeight="1" thickTop="1" thickBot="1">
      <c r="A35" s="36" t="s">
        <v>18</v>
      </c>
      <c r="B35" s="37"/>
      <c r="C35" s="38" t="s">
        <v>19</v>
      </c>
      <c r="D35" s="38">
        <v>16</v>
      </c>
      <c r="E35" s="15">
        <v>48487</v>
      </c>
      <c r="F35" s="15">
        <v>32252</v>
      </c>
      <c r="G35" s="15">
        <v>16235</v>
      </c>
      <c r="H35" s="15">
        <v>5097</v>
      </c>
      <c r="I35" s="15">
        <v>20000</v>
      </c>
      <c r="J35" s="15">
        <v>2857</v>
      </c>
      <c r="K35" s="38">
        <v>10</v>
      </c>
      <c r="L35" s="38">
        <v>1</v>
      </c>
    </row>
    <row r="36" spans="1:19" ht="16.5" customHeight="1" thickTop="1" thickBot="1">
      <c r="A36" s="39"/>
      <c r="B36" s="40"/>
      <c r="C36" s="38" t="s">
        <v>20</v>
      </c>
      <c r="D36" s="38">
        <v>14</v>
      </c>
      <c r="E36" s="15">
        <v>36692</v>
      </c>
      <c r="F36" s="15">
        <v>27211</v>
      </c>
      <c r="G36" s="15">
        <v>9364</v>
      </c>
      <c r="H36" s="38">
        <v>0</v>
      </c>
      <c r="I36" s="15">
        <v>5596</v>
      </c>
      <c r="J36" s="15">
        <v>2179</v>
      </c>
      <c r="K36" s="38">
        <v>73</v>
      </c>
      <c r="L36" s="38">
        <v>121</v>
      </c>
    </row>
    <row r="37" spans="1:19" ht="16.5" customHeight="1" thickTop="1" thickBot="1">
      <c r="A37" s="39"/>
      <c r="B37" s="40"/>
      <c r="C37" s="38" t="s">
        <v>21</v>
      </c>
      <c r="D37" s="38">
        <v>9</v>
      </c>
      <c r="E37" s="15">
        <v>21869</v>
      </c>
      <c r="F37" s="15">
        <v>15445</v>
      </c>
      <c r="G37" s="15">
        <v>6424</v>
      </c>
      <c r="H37" s="15">
        <v>2332</v>
      </c>
      <c r="I37" s="15">
        <v>0</v>
      </c>
      <c r="J37" s="15">
        <v>1365</v>
      </c>
      <c r="K37" s="38">
        <v>44</v>
      </c>
      <c r="L37" s="38">
        <v>0</v>
      </c>
    </row>
    <row r="38" spans="1:19" ht="16.5" customHeight="1" thickTop="1" thickBot="1">
      <c r="A38" s="39"/>
      <c r="B38" s="40"/>
      <c r="C38" s="38" t="s">
        <v>22</v>
      </c>
      <c r="D38" s="38">
        <v>9</v>
      </c>
      <c r="E38" s="15">
        <v>20450</v>
      </c>
      <c r="F38" s="15">
        <v>10087</v>
      </c>
      <c r="G38" s="15">
        <v>10393</v>
      </c>
      <c r="H38" s="15">
        <v>904</v>
      </c>
      <c r="I38" s="15">
        <v>9360</v>
      </c>
      <c r="J38" s="15">
        <v>1240</v>
      </c>
      <c r="K38" s="38">
        <v>3</v>
      </c>
      <c r="L38" s="38">
        <v>90</v>
      </c>
      <c r="S38" s="50"/>
    </row>
    <row r="39" spans="1:19" ht="16.5" customHeight="1" thickTop="1" thickBot="1">
      <c r="A39" s="41"/>
      <c r="B39" s="42"/>
      <c r="C39" s="38" t="s">
        <v>23</v>
      </c>
      <c r="D39" s="38">
        <v>14</v>
      </c>
      <c r="E39" s="15">
        <v>41710</v>
      </c>
      <c r="F39" s="15">
        <v>30218</v>
      </c>
      <c r="G39" s="15">
        <v>11564</v>
      </c>
      <c r="H39" s="15">
        <v>3686</v>
      </c>
      <c r="I39" s="15">
        <v>6960</v>
      </c>
      <c r="J39" s="15">
        <v>2024</v>
      </c>
      <c r="K39" s="38">
        <v>124</v>
      </c>
      <c r="L39" s="38">
        <v>12</v>
      </c>
      <c r="S39" s="50"/>
    </row>
    <row r="40" spans="1:19" ht="17.25" customHeight="1" thickTop="1" thickBot="1">
      <c r="A40" s="43" t="s">
        <v>36</v>
      </c>
      <c r="B40" s="44"/>
      <c r="C40" s="45"/>
      <c r="D40" s="46">
        <f>SUM(D35:D39)</f>
        <v>62</v>
      </c>
      <c r="E40" s="47">
        <f t="shared" ref="E40:L40" si="5">SUM(E35:E39)</f>
        <v>169208</v>
      </c>
      <c r="F40" s="47">
        <f t="shared" si="5"/>
        <v>115213</v>
      </c>
      <c r="G40" s="47">
        <f t="shared" si="5"/>
        <v>53980</v>
      </c>
      <c r="H40" s="47">
        <f t="shared" si="5"/>
        <v>12019</v>
      </c>
      <c r="I40" s="47">
        <f t="shared" si="5"/>
        <v>41916</v>
      </c>
      <c r="J40" s="47">
        <f t="shared" si="5"/>
        <v>9665</v>
      </c>
      <c r="K40" s="47">
        <f t="shared" si="5"/>
        <v>254</v>
      </c>
      <c r="L40" s="47">
        <f t="shared" si="5"/>
        <v>224</v>
      </c>
      <c r="S40" s="50"/>
    </row>
    <row r="41" spans="1:19" ht="16.5" customHeight="1" thickTop="1" thickBot="1">
      <c r="A41" s="36" t="s">
        <v>25</v>
      </c>
      <c r="B41" s="37"/>
      <c r="C41" s="38" t="s">
        <v>26</v>
      </c>
      <c r="D41" s="38">
        <v>9</v>
      </c>
      <c r="E41" s="15">
        <v>25933</v>
      </c>
      <c r="F41" s="15">
        <v>10961</v>
      </c>
      <c r="G41" s="15">
        <v>14972</v>
      </c>
      <c r="H41" s="15">
        <v>1967</v>
      </c>
      <c r="I41" s="15">
        <v>11367</v>
      </c>
      <c r="J41" s="15">
        <v>1135</v>
      </c>
      <c r="K41" s="38">
        <v>14</v>
      </c>
      <c r="L41" s="38">
        <v>90</v>
      </c>
      <c r="S41" s="50"/>
    </row>
    <row r="42" spans="1:19" ht="16.5" customHeight="1" thickTop="1" thickBot="1">
      <c r="A42" s="39"/>
      <c r="B42" s="40"/>
      <c r="C42" s="38" t="s">
        <v>27</v>
      </c>
      <c r="D42" s="38">
        <v>3</v>
      </c>
      <c r="E42" s="15">
        <v>7105</v>
      </c>
      <c r="F42" s="38">
        <v>341</v>
      </c>
      <c r="G42" s="15">
        <v>6764</v>
      </c>
      <c r="H42" s="38">
        <v>69</v>
      </c>
      <c r="I42" s="15">
        <v>5951</v>
      </c>
      <c r="J42" s="38">
        <v>549</v>
      </c>
      <c r="K42" s="38">
        <v>0</v>
      </c>
      <c r="L42" s="38">
        <v>110</v>
      </c>
      <c r="S42" s="50"/>
    </row>
    <row r="43" spans="1:19" ht="16.5" customHeight="1" thickTop="1" thickBot="1">
      <c r="A43" s="39"/>
      <c r="B43" s="40"/>
      <c r="C43" s="38" t="s">
        <v>28</v>
      </c>
      <c r="D43" s="38">
        <v>5</v>
      </c>
      <c r="E43" s="15">
        <v>17722</v>
      </c>
      <c r="F43" s="15">
        <v>11395</v>
      </c>
      <c r="G43" s="15">
        <v>6341</v>
      </c>
      <c r="H43" s="38">
        <v>979</v>
      </c>
      <c r="I43" s="15">
        <v>8767</v>
      </c>
      <c r="J43" s="15">
        <v>1208</v>
      </c>
      <c r="K43" s="38">
        <v>0</v>
      </c>
      <c r="L43" s="38">
        <v>65</v>
      </c>
      <c r="S43" s="50"/>
    </row>
    <row r="44" spans="1:19" ht="16.5" customHeight="1" thickTop="1" thickBot="1">
      <c r="A44" s="39"/>
      <c r="B44" s="40"/>
      <c r="C44" s="38" t="s">
        <v>29</v>
      </c>
      <c r="D44" s="38">
        <v>3</v>
      </c>
      <c r="E44" s="15">
        <v>11883</v>
      </c>
      <c r="F44" s="15">
        <v>4474</v>
      </c>
      <c r="G44" s="15">
        <v>7380</v>
      </c>
      <c r="H44" s="38">
        <v>860</v>
      </c>
      <c r="I44" s="15">
        <v>2869</v>
      </c>
      <c r="J44" s="38">
        <v>473</v>
      </c>
      <c r="K44" s="38">
        <v>0</v>
      </c>
      <c r="L44" s="38">
        <v>0</v>
      </c>
      <c r="S44" s="50"/>
    </row>
    <row r="45" spans="1:19" ht="16.5" customHeight="1" thickTop="1" thickBot="1">
      <c r="A45" s="39"/>
      <c r="B45" s="40"/>
      <c r="C45" s="38" t="s">
        <v>30</v>
      </c>
      <c r="D45" s="38">
        <v>4</v>
      </c>
      <c r="E45" s="15">
        <v>11468</v>
      </c>
      <c r="F45" s="15">
        <v>11213</v>
      </c>
      <c r="G45" s="38">
        <v>239</v>
      </c>
      <c r="H45" s="38">
        <v>0</v>
      </c>
      <c r="I45" s="15">
        <v>7407</v>
      </c>
      <c r="J45" s="38">
        <v>780</v>
      </c>
      <c r="K45" s="38">
        <v>0</v>
      </c>
      <c r="L45" s="38">
        <v>0</v>
      </c>
      <c r="S45" s="50"/>
    </row>
    <row r="46" spans="1:19" ht="16.5" customHeight="1" thickTop="1" thickBot="1">
      <c r="A46" s="39"/>
      <c r="B46" s="40"/>
      <c r="C46" s="38" t="s">
        <v>31</v>
      </c>
      <c r="D46" s="38">
        <v>7</v>
      </c>
      <c r="E46" s="15">
        <v>16284</v>
      </c>
      <c r="F46" s="15">
        <v>9975</v>
      </c>
      <c r="G46" s="15">
        <v>6310</v>
      </c>
      <c r="H46" s="15">
        <v>1753</v>
      </c>
      <c r="I46" s="15">
        <v>8167</v>
      </c>
      <c r="J46" s="15">
        <v>1427</v>
      </c>
      <c r="K46" s="38">
        <v>1</v>
      </c>
      <c r="L46" s="38">
        <v>7</v>
      </c>
      <c r="S46" s="50"/>
    </row>
    <row r="47" spans="1:19" ht="16.5" customHeight="1" thickTop="1" thickBot="1">
      <c r="A47" s="41"/>
      <c r="B47" s="42"/>
      <c r="C47" s="38" t="s">
        <v>32</v>
      </c>
      <c r="D47" s="38">
        <v>11</v>
      </c>
      <c r="E47" s="15">
        <v>24937</v>
      </c>
      <c r="F47" s="15">
        <v>20604</v>
      </c>
      <c r="G47" s="15">
        <v>4324</v>
      </c>
      <c r="H47" s="38">
        <v>807</v>
      </c>
      <c r="I47" s="15">
        <v>14229</v>
      </c>
      <c r="J47" s="15">
        <v>2096</v>
      </c>
      <c r="K47" s="38">
        <v>0</v>
      </c>
      <c r="L47" s="38">
        <v>0</v>
      </c>
    </row>
    <row r="48" spans="1:19" ht="17.25" customHeight="1" thickTop="1" thickBot="1">
      <c r="A48" s="43" t="s">
        <v>24</v>
      </c>
      <c r="B48" s="44"/>
      <c r="C48" s="45"/>
      <c r="D48" s="46">
        <f>SUM(D41:D47)</f>
        <v>42</v>
      </c>
      <c r="E48" s="47">
        <f t="shared" ref="E48:L48" si="6">SUM(E41:E47)</f>
        <v>115332</v>
      </c>
      <c r="F48" s="47">
        <f t="shared" si="6"/>
        <v>68963</v>
      </c>
      <c r="G48" s="47">
        <f t="shared" si="6"/>
        <v>46330</v>
      </c>
      <c r="H48" s="47">
        <f t="shared" si="6"/>
        <v>6435</v>
      </c>
      <c r="I48" s="47">
        <f t="shared" si="6"/>
        <v>58757</v>
      </c>
      <c r="J48" s="47">
        <f t="shared" si="6"/>
        <v>7668</v>
      </c>
      <c r="K48" s="47">
        <f t="shared" si="6"/>
        <v>15</v>
      </c>
      <c r="L48" s="47">
        <f t="shared" si="6"/>
        <v>272</v>
      </c>
    </row>
    <row r="49" spans="1:12" ht="16.5" thickTop="1" thickBot="1">
      <c r="A49" s="1" t="s">
        <v>33</v>
      </c>
      <c r="B49" s="2"/>
      <c r="C49" s="3"/>
      <c r="D49" s="10">
        <f>D34+D40+D48</f>
        <v>281</v>
      </c>
      <c r="E49" s="18">
        <f t="shared" ref="E49:L49" si="7">E34+E40+E48</f>
        <v>710921</v>
      </c>
      <c r="F49" s="18">
        <f t="shared" si="7"/>
        <v>495915</v>
      </c>
      <c r="G49" s="18">
        <f t="shared" si="7"/>
        <v>214731</v>
      </c>
      <c r="H49" s="18">
        <f t="shared" si="7"/>
        <v>84672</v>
      </c>
      <c r="I49" s="18">
        <f t="shared" si="7"/>
        <v>197697</v>
      </c>
      <c r="J49" s="18">
        <f t="shared" si="7"/>
        <v>43988</v>
      </c>
      <c r="K49" s="18">
        <f t="shared" si="7"/>
        <v>1706</v>
      </c>
      <c r="L49" s="18">
        <f t="shared" si="7"/>
        <v>1232</v>
      </c>
    </row>
    <row r="50" spans="1:12" ht="15.75" customHeight="1" thickTop="1">
      <c r="A50" s="51" t="s">
        <v>34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2" spans="1:12" ht="12" customHeight="1"/>
    <row r="53" spans="1:12" ht="13.5" thickBot="1"/>
    <row r="54" spans="1:12" ht="16.5" thickTop="1" thickBot="1">
      <c r="A54" s="21" t="s">
        <v>65</v>
      </c>
      <c r="B54" s="22">
        <v>2015</v>
      </c>
      <c r="C54" s="22">
        <v>2016</v>
      </c>
    </row>
    <row r="55" spans="1:12" ht="15" thickTop="1" thickBot="1">
      <c r="A55" s="14" t="s">
        <v>66</v>
      </c>
      <c r="B55" s="15">
        <v>341559</v>
      </c>
      <c r="C55" s="15">
        <v>532470</v>
      </c>
    </row>
    <row r="56" spans="1:12" ht="15" thickTop="1" thickBot="1">
      <c r="A56" s="14" t="s">
        <v>67</v>
      </c>
      <c r="B56" s="15">
        <v>84778</v>
      </c>
      <c r="C56" s="15">
        <v>111792</v>
      </c>
    </row>
    <row r="57" spans="1:12" ht="15" thickTop="1" thickBot="1">
      <c r="A57" s="14" t="s">
        <v>68</v>
      </c>
      <c r="B57" s="15">
        <v>1039</v>
      </c>
      <c r="C57" s="15">
        <v>2375</v>
      </c>
    </row>
    <row r="58" spans="1:12" ht="15" thickTop="1" thickBot="1">
      <c r="A58" s="14" t="s">
        <v>38</v>
      </c>
      <c r="B58" s="38">
        <v>108</v>
      </c>
      <c r="C58" s="38">
        <v>88</v>
      </c>
    </row>
    <row r="59" spans="1:12" ht="28.5" thickTop="1" thickBot="1">
      <c r="A59" s="52" t="s">
        <v>71</v>
      </c>
      <c r="B59" s="15">
        <v>14849</v>
      </c>
      <c r="C59" s="15">
        <v>16800</v>
      </c>
    </row>
    <row r="60" spans="1:12" ht="28.5" thickTop="1" thickBot="1">
      <c r="A60" s="52" t="s">
        <v>39</v>
      </c>
      <c r="B60" s="15">
        <v>2557</v>
      </c>
      <c r="C60" s="15">
        <v>3470</v>
      </c>
      <c r="D60" s="27"/>
      <c r="E60" s="27"/>
    </row>
    <row r="61" spans="1:12" ht="15" thickTop="1" thickBot="1">
      <c r="A61" s="14" t="s">
        <v>40</v>
      </c>
      <c r="B61" s="15">
        <v>12083</v>
      </c>
      <c r="C61" s="15">
        <v>14520</v>
      </c>
    </row>
    <row r="62" spans="1:12" ht="15" thickTop="1" thickBot="1">
      <c r="A62" s="14" t="s">
        <v>41</v>
      </c>
      <c r="B62" s="15">
        <v>4558</v>
      </c>
      <c r="C62" s="15">
        <v>4660</v>
      </c>
    </row>
    <row r="63" spans="1:12" ht="25.5" customHeight="1" thickTop="1">
      <c r="A63" s="20" t="s">
        <v>62</v>
      </c>
      <c r="B63" s="20"/>
      <c r="C63" s="20"/>
    </row>
  </sheetData>
  <mergeCells count="23">
    <mergeCell ref="A9:B13"/>
    <mergeCell ref="A1:L1"/>
    <mergeCell ref="A2:B2"/>
    <mergeCell ref="A3:B3"/>
    <mergeCell ref="A4:B7"/>
    <mergeCell ref="A8:C8"/>
    <mergeCell ref="A35:B39"/>
    <mergeCell ref="A14:C14"/>
    <mergeCell ref="A15:B21"/>
    <mergeCell ref="A22:C22"/>
    <mergeCell ref="A23:C23"/>
    <mergeCell ref="A24:L24"/>
    <mergeCell ref="A27:L27"/>
    <mergeCell ref="A28:B28"/>
    <mergeCell ref="A29:B29"/>
    <mergeCell ref="A30:B33"/>
    <mergeCell ref="A34:C34"/>
    <mergeCell ref="A40:C40"/>
    <mergeCell ref="A41:B47"/>
    <mergeCell ref="A48:C48"/>
    <mergeCell ref="A49:C49"/>
    <mergeCell ref="A50:L50"/>
    <mergeCell ref="A63:C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opLeftCell="A13" workbookViewId="0">
      <selection activeCell="A32" sqref="A32"/>
    </sheetView>
  </sheetViews>
  <sheetFormatPr defaultRowHeight="13.5"/>
  <cols>
    <col min="1" max="1" width="26.42578125" style="8" customWidth="1"/>
    <col min="2" max="2" width="7.42578125" style="8" bestFit="1" customWidth="1"/>
    <col min="3" max="4" width="7.42578125" style="4" bestFit="1" customWidth="1"/>
    <col min="5" max="5" width="9.140625" style="4" customWidth="1"/>
    <col min="6" max="6" width="22.7109375" style="4" customWidth="1"/>
    <col min="7" max="8" width="7.42578125" style="4" customWidth="1"/>
    <col min="9" max="9" width="7.42578125" style="4" bestFit="1" customWidth="1"/>
    <col min="10" max="10" width="9.140625" style="4"/>
    <col min="11" max="11" width="22.7109375" style="8" bestFit="1" customWidth="1"/>
    <col min="12" max="14" width="7.42578125" style="8" bestFit="1" customWidth="1"/>
    <col min="15" max="16384" width="9.140625" style="8"/>
  </cols>
  <sheetData>
    <row r="1" spans="1:14" ht="16.5" thickTop="1" thickBot="1">
      <c r="A1" s="1" t="s">
        <v>42</v>
      </c>
      <c r="B1" s="2"/>
      <c r="C1" s="2"/>
      <c r="D1" s="3"/>
      <c r="F1" s="5" t="s">
        <v>63</v>
      </c>
      <c r="G1" s="6"/>
      <c r="H1" s="6"/>
      <c r="I1" s="7"/>
      <c r="K1" s="1" t="s">
        <v>64</v>
      </c>
      <c r="L1" s="2"/>
      <c r="M1" s="2"/>
      <c r="N1" s="3"/>
    </row>
    <row r="2" spans="1:14" ht="16.5" thickTop="1" thickBot="1">
      <c r="A2" s="9" t="s">
        <v>43</v>
      </c>
      <c r="B2" s="10">
        <v>2014</v>
      </c>
      <c r="C2" s="11">
        <v>2015</v>
      </c>
      <c r="D2" s="12">
        <v>2016</v>
      </c>
      <c r="F2" s="13" t="s">
        <v>43</v>
      </c>
      <c r="G2" s="11">
        <v>2014</v>
      </c>
      <c r="H2" s="11">
        <v>2015</v>
      </c>
      <c r="I2" s="12">
        <v>2016</v>
      </c>
      <c r="K2" s="9" t="s">
        <v>43</v>
      </c>
      <c r="L2" s="10">
        <v>2014</v>
      </c>
      <c r="M2" s="10">
        <v>2015</v>
      </c>
      <c r="N2" s="10">
        <v>2016</v>
      </c>
    </row>
    <row r="3" spans="1:14" ht="15" thickTop="1" thickBot="1">
      <c r="A3" s="14" t="s">
        <v>44</v>
      </c>
      <c r="B3" s="15">
        <v>54561</v>
      </c>
      <c r="C3" s="16">
        <v>62089</v>
      </c>
      <c r="D3" s="16">
        <v>67117</v>
      </c>
      <c r="F3" s="17" t="s">
        <v>44</v>
      </c>
      <c r="G3" s="16">
        <v>16240</v>
      </c>
      <c r="H3" s="16">
        <v>14168</v>
      </c>
      <c r="I3" s="16">
        <v>16461</v>
      </c>
      <c r="K3" s="14" t="s">
        <v>44</v>
      </c>
      <c r="L3" s="15">
        <v>70801</v>
      </c>
      <c r="M3" s="15">
        <v>76257</v>
      </c>
      <c r="N3" s="15">
        <f>D3+I3</f>
        <v>83578</v>
      </c>
    </row>
    <row r="4" spans="1:14" ht="15" thickTop="1" thickBot="1">
      <c r="A4" s="14" t="s">
        <v>45</v>
      </c>
      <c r="B4" s="15">
        <v>46584</v>
      </c>
      <c r="C4" s="16">
        <v>46631</v>
      </c>
      <c r="D4" s="16">
        <v>45243</v>
      </c>
      <c r="F4" s="17" t="s">
        <v>45</v>
      </c>
      <c r="G4" s="16">
        <v>11076</v>
      </c>
      <c r="H4" s="16">
        <v>10258</v>
      </c>
      <c r="I4" s="16">
        <v>8913</v>
      </c>
      <c r="K4" s="14" t="s">
        <v>45</v>
      </c>
      <c r="L4" s="15">
        <v>57660</v>
      </c>
      <c r="M4" s="15">
        <v>56889</v>
      </c>
      <c r="N4" s="15">
        <f t="shared" ref="N4:N20" si="0">D4+I4</f>
        <v>54156</v>
      </c>
    </row>
    <row r="5" spans="1:14" ht="15" thickTop="1" thickBot="1">
      <c r="A5" s="14" t="s">
        <v>46</v>
      </c>
      <c r="B5" s="15">
        <v>26347</v>
      </c>
      <c r="C5" s="16">
        <v>33027</v>
      </c>
      <c r="D5" s="16">
        <v>30836</v>
      </c>
      <c r="F5" s="17" t="s">
        <v>46</v>
      </c>
      <c r="G5" s="16">
        <v>12965</v>
      </c>
      <c r="H5" s="16">
        <v>8694</v>
      </c>
      <c r="I5" s="16">
        <v>13578</v>
      </c>
      <c r="K5" s="14" t="s">
        <v>46</v>
      </c>
      <c r="L5" s="15">
        <v>39312</v>
      </c>
      <c r="M5" s="15">
        <v>41721</v>
      </c>
      <c r="N5" s="15">
        <f t="shared" si="0"/>
        <v>44414</v>
      </c>
    </row>
    <row r="6" spans="1:14" ht="15" thickTop="1" thickBot="1">
      <c r="A6" s="14" t="s">
        <v>47</v>
      </c>
      <c r="B6" s="15">
        <v>45919</v>
      </c>
      <c r="C6" s="16">
        <v>39819</v>
      </c>
      <c r="D6" s="16">
        <v>50949</v>
      </c>
      <c r="F6" s="17" t="s">
        <v>47</v>
      </c>
      <c r="G6" s="16">
        <v>13687</v>
      </c>
      <c r="H6" s="16">
        <v>27936</v>
      </c>
      <c r="I6" s="16">
        <v>30972</v>
      </c>
      <c r="K6" s="14" t="s">
        <v>47</v>
      </c>
      <c r="L6" s="15">
        <v>59606</v>
      </c>
      <c r="M6" s="15">
        <v>67755</v>
      </c>
      <c r="N6" s="15">
        <f t="shared" si="0"/>
        <v>81921</v>
      </c>
    </row>
    <row r="7" spans="1:14" ht="15" thickTop="1" thickBot="1">
      <c r="A7" s="14" t="s">
        <v>48</v>
      </c>
      <c r="B7" s="15">
        <v>27201</v>
      </c>
      <c r="C7" s="16">
        <v>29325</v>
      </c>
      <c r="D7" s="16">
        <v>28684</v>
      </c>
      <c r="F7" s="17" t="s">
        <v>48</v>
      </c>
      <c r="G7" s="16">
        <v>16232</v>
      </c>
      <c r="H7" s="16">
        <v>12562</v>
      </c>
      <c r="I7" s="16">
        <v>11469</v>
      </c>
      <c r="K7" s="14" t="s">
        <v>48</v>
      </c>
      <c r="L7" s="15">
        <v>43433</v>
      </c>
      <c r="M7" s="15">
        <v>41887</v>
      </c>
      <c r="N7" s="15">
        <f t="shared" si="0"/>
        <v>40153</v>
      </c>
    </row>
    <row r="8" spans="1:14" ht="15" thickTop="1" thickBot="1">
      <c r="A8" s="14" t="s">
        <v>49</v>
      </c>
      <c r="B8" s="15">
        <v>14200</v>
      </c>
      <c r="C8" s="16">
        <v>16856</v>
      </c>
      <c r="D8" s="16">
        <v>17976</v>
      </c>
      <c r="F8" s="17" t="s">
        <v>49</v>
      </c>
      <c r="G8" s="16">
        <v>12004</v>
      </c>
      <c r="H8" s="16">
        <v>9288</v>
      </c>
      <c r="I8" s="16">
        <v>8855</v>
      </c>
      <c r="K8" s="14" t="s">
        <v>49</v>
      </c>
      <c r="L8" s="15">
        <v>26204</v>
      </c>
      <c r="M8" s="15">
        <v>26144</v>
      </c>
      <c r="N8" s="15">
        <f t="shared" si="0"/>
        <v>26831</v>
      </c>
    </row>
    <row r="9" spans="1:14" ht="15" thickTop="1" thickBot="1">
      <c r="A9" s="14" t="s">
        <v>50</v>
      </c>
      <c r="B9" s="15">
        <v>21120</v>
      </c>
      <c r="C9" s="16">
        <v>22967</v>
      </c>
      <c r="D9" s="16">
        <v>22287</v>
      </c>
      <c r="F9" s="17" t="s">
        <v>50</v>
      </c>
      <c r="G9" s="16">
        <v>11901</v>
      </c>
      <c r="H9" s="16">
        <v>10488</v>
      </c>
      <c r="I9" s="16">
        <v>6972</v>
      </c>
      <c r="K9" s="14" t="s">
        <v>50</v>
      </c>
      <c r="L9" s="15">
        <v>33021</v>
      </c>
      <c r="M9" s="15">
        <v>33455</v>
      </c>
      <c r="N9" s="15">
        <f t="shared" si="0"/>
        <v>29259</v>
      </c>
    </row>
    <row r="10" spans="1:14" ht="15" thickTop="1" thickBot="1">
      <c r="A10" s="14" t="s">
        <v>51</v>
      </c>
      <c r="B10" s="15">
        <v>36853</v>
      </c>
      <c r="C10" s="16">
        <v>34240</v>
      </c>
      <c r="D10" s="16">
        <v>35677</v>
      </c>
      <c r="F10" s="17" t="s">
        <v>51</v>
      </c>
      <c r="G10" s="16">
        <v>16579</v>
      </c>
      <c r="H10" s="16">
        <v>11566</v>
      </c>
      <c r="I10" s="16">
        <v>12381</v>
      </c>
      <c r="K10" s="14" t="s">
        <v>51</v>
      </c>
      <c r="L10" s="15">
        <v>53432</v>
      </c>
      <c r="M10" s="15">
        <v>45806</v>
      </c>
      <c r="N10" s="15">
        <f t="shared" si="0"/>
        <v>48058</v>
      </c>
    </row>
    <row r="11" spans="1:14" ht="15" thickTop="1" thickBot="1">
      <c r="A11" s="14" t="s">
        <v>52</v>
      </c>
      <c r="B11" s="15">
        <v>47717</v>
      </c>
      <c r="C11" s="16">
        <v>43651</v>
      </c>
      <c r="D11" s="16">
        <v>36569</v>
      </c>
      <c r="F11" s="17" t="s">
        <v>52</v>
      </c>
      <c r="G11" s="16">
        <v>7714</v>
      </c>
      <c r="H11" s="16">
        <v>7990</v>
      </c>
      <c r="I11" s="16">
        <v>6260</v>
      </c>
      <c r="K11" s="14" t="s">
        <v>52</v>
      </c>
      <c r="L11" s="15">
        <v>55431</v>
      </c>
      <c r="M11" s="15">
        <v>51641</v>
      </c>
      <c r="N11" s="15">
        <f t="shared" si="0"/>
        <v>42829</v>
      </c>
    </row>
    <row r="12" spans="1:14" ht="15" thickTop="1" thickBot="1">
      <c r="A12" s="14" t="s">
        <v>53</v>
      </c>
      <c r="B12" s="15">
        <v>20339</v>
      </c>
      <c r="C12" s="16">
        <v>20102</v>
      </c>
      <c r="D12" s="16">
        <v>17958</v>
      </c>
      <c r="F12" s="17" t="s">
        <v>53</v>
      </c>
      <c r="G12" s="16">
        <v>15892</v>
      </c>
      <c r="H12" s="16">
        <v>12891</v>
      </c>
      <c r="I12" s="16">
        <v>6678</v>
      </c>
      <c r="K12" s="14" t="s">
        <v>53</v>
      </c>
      <c r="L12" s="15">
        <v>36231</v>
      </c>
      <c r="M12" s="15">
        <v>32993</v>
      </c>
      <c r="N12" s="15">
        <f t="shared" si="0"/>
        <v>24636</v>
      </c>
    </row>
    <row r="13" spans="1:14" ht="15" thickTop="1" thickBot="1">
      <c r="A13" s="14" t="s">
        <v>54</v>
      </c>
      <c r="B13" s="15">
        <v>13159</v>
      </c>
      <c r="C13" s="16">
        <v>12768</v>
      </c>
      <c r="D13" s="16">
        <v>12447</v>
      </c>
      <c r="F13" s="17" t="s">
        <v>54</v>
      </c>
      <c r="G13" s="16">
        <v>8115</v>
      </c>
      <c r="H13" s="16">
        <v>7459</v>
      </c>
      <c r="I13" s="16">
        <v>8166</v>
      </c>
      <c r="K13" s="14" t="s">
        <v>54</v>
      </c>
      <c r="L13" s="15">
        <v>21274</v>
      </c>
      <c r="M13" s="15">
        <v>20227</v>
      </c>
      <c r="N13" s="15">
        <f t="shared" si="0"/>
        <v>20613</v>
      </c>
    </row>
    <row r="14" spans="1:14" ht="15" thickTop="1" thickBot="1">
      <c r="A14" s="14" t="s">
        <v>55</v>
      </c>
      <c r="B14" s="15">
        <v>26840</v>
      </c>
      <c r="C14" s="16">
        <v>35684</v>
      </c>
      <c r="D14" s="16">
        <v>32337</v>
      </c>
      <c r="F14" s="17" t="s">
        <v>55</v>
      </c>
      <c r="G14" s="16">
        <v>18151</v>
      </c>
      <c r="H14" s="16">
        <v>14887</v>
      </c>
      <c r="I14" s="16">
        <v>16419</v>
      </c>
      <c r="K14" s="14" t="s">
        <v>55</v>
      </c>
      <c r="L14" s="15">
        <v>44991</v>
      </c>
      <c r="M14" s="15">
        <v>50571</v>
      </c>
      <c r="N14" s="15">
        <f t="shared" si="0"/>
        <v>48756</v>
      </c>
    </row>
    <row r="15" spans="1:14" ht="15" thickTop="1" thickBot="1">
      <c r="A15" s="14" t="s">
        <v>56</v>
      </c>
      <c r="B15" s="15">
        <v>17718</v>
      </c>
      <c r="C15" s="16">
        <v>20576</v>
      </c>
      <c r="D15" s="16">
        <v>18922</v>
      </c>
      <c r="F15" s="17" t="s">
        <v>56</v>
      </c>
      <c r="G15" s="16">
        <v>11135</v>
      </c>
      <c r="H15" s="16">
        <v>11522</v>
      </c>
      <c r="I15" s="16">
        <v>8581</v>
      </c>
      <c r="K15" s="14" t="s">
        <v>56</v>
      </c>
      <c r="L15" s="15">
        <v>28853</v>
      </c>
      <c r="M15" s="15">
        <v>32098</v>
      </c>
      <c r="N15" s="15">
        <f t="shared" si="0"/>
        <v>27503</v>
      </c>
    </row>
    <row r="16" spans="1:14" ht="15" thickTop="1" thickBot="1">
      <c r="A16" s="14" t="s">
        <v>57</v>
      </c>
      <c r="B16" s="15">
        <v>16117</v>
      </c>
      <c r="C16" s="16">
        <v>11686</v>
      </c>
      <c r="D16" s="16">
        <v>12410</v>
      </c>
      <c r="F16" s="17" t="s">
        <v>57</v>
      </c>
      <c r="G16" s="16">
        <v>11153</v>
      </c>
      <c r="H16" s="16">
        <v>6747</v>
      </c>
      <c r="I16" s="16">
        <v>3983</v>
      </c>
      <c r="K16" s="14" t="s">
        <v>57</v>
      </c>
      <c r="L16" s="15">
        <v>27270</v>
      </c>
      <c r="M16" s="15">
        <v>18433</v>
      </c>
      <c r="N16" s="15">
        <f t="shared" si="0"/>
        <v>16393</v>
      </c>
    </row>
    <row r="17" spans="1:14" ht="15" thickTop="1" thickBot="1">
      <c r="A17" s="14" t="s">
        <v>58</v>
      </c>
      <c r="B17" s="15">
        <v>11341</v>
      </c>
      <c r="C17" s="16">
        <v>11158</v>
      </c>
      <c r="D17" s="16">
        <v>11483</v>
      </c>
      <c r="F17" s="17" t="s">
        <v>58</v>
      </c>
      <c r="G17" s="16">
        <v>5427</v>
      </c>
      <c r="H17" s="16">
        <v>5240</v>
      </c>
      <c r="I17" s="16">
        <v>6894</v>
      </c>
      <c r="K17" s="14" t="s">
        <v>58</v>
      </c>
      <c r="L17" s="15">
        <v>16768</v>
      </c>
      <c r="M17" s="15">
        <v>16398</v>
      </c>
      <c r="N17" s="15">
        <f t="shared" si="0"/>
        <v>18377</v>
      </c>
    </row>
    <row r="18" spans="1:14" ht="15" thickTop="1" thickBot="1">
      <c r="A18" s="14" t="s">
        <v>59</v>
      </c>
      <c r="B18" s="15">
        <v>11563</v>
      </c>
      <c r="C18" s="16">
        <v>14023</v>
      </c>
      <c r="D18" s="16">
        <v>15782</v>
      </c>
      <c r="F18" s="17" t="s">
        <v>59</v>
      </c>
      <c r="G18" s="16">
        <v>19641</v>
      </c>
      <c r="H18" s="16">
        <v>17298</v>
      </c>
      <c r="I18" s="16">
        <v>16288</v>
      </c>
      <c r="K18" s="14" t="s">
        <v>59</v>
      </c>
      <c r="L18" s="15">
        <v>31204</v>
      </c>
      <c r="M18" s="15">
        <v>31321</v>
      </c>
      <c r="N18" s="15">
        <f t="shared" si="0"/>
        <v>32070</v>
      </c>
    </row>
    <row r="19" spans="1:14" ht="15" thickTop="1" thickBot="1">
      <c r="A19" s="14" t="s">
        <v>60</v>
      </c>
      <c r="B19" s="15">
        <v>19086</v>
      </c>
      <c r="C19" s="16">
        <v>18481</v>
      </c>
      <c r="D19" s="16">
        <v>18820</v>
      </c>
      <c r="F19" s="17" t="s">
        <v>60</v>
      </c>
      <c r="G19" s="16">
        <v>17032</v>
      </c>
      <c r="H19" s="16">
        <v>15503</v>
      </c>
      <c r="I19" s="16">
        <v>16659</v>
      </c>
      <c r="K19" s="14" t="s">
        <v>60</v>
      </c>
      <c r="L19" s="15">
        <v>36118</v>
      </c>
      <c r="M19" s="15">
        <v>33984</v>
      </c>
      <c r="N19" s="15">
        <f t="shared" si="0"/>
        <v>35479</v>
      </c>
    </row>
    <row r="20" spans="1:14" ht="15" thickTop="1" thickBot="1">
      <c r="A20" s="14" t="s">
        <v>61</v>
      </c>
      <c r="B20" s="15">
        <v>17783</v>
      </c>
      <c r="C20" s="16">
        <v>16882</v>
      </c>
      <c r="D20" s="16">
        <v>17400</v>
      </c>
      <c r="F20" s="17" t="s">
        <v>61</v>
      </c>
      <c r="G20" s="16">
        <v>11660</v>
      </c>
      <c r="H20" s="16">
        <v>11284</v>
      </c>
      <c r="I20" s="16">
        <v>10251</v>
      </c>
      <c r="K20" s="14" t="s">
        <v>61</v>
      </c>
      <c r="L20" s="15">
        <v>29443</v>
      </c>
      <c r="M20" s="15">
        <v>28166</v>
      </c>
      <c r="N20" s="15">
        <f t="shared" si="0"/>
        <v>27651</v>
      </c>
    </row>
    <row r="21" spans="1:14" ht="16.5" thickTop="1" thickBot="1">
      <c r="A21" s="9" t="s">
        <v>0</v>
      </c>
      <c r="B21" s="18">
        <f>SUM(B3:B20)</f>
        <v>474448</v>
      </c>
      <c r="C21" s="18">
        <f>SUM(C3:C20)</f>
        <v>489965</v>
      </c>
      <c r="D21" s="18">
        <f>SUM(D3:D20)</f>
        <v>492897</v>
      </c>
      <c r="F21" s="13" t="s">
        <v>0</v>
      </c>
      <c r="G21" s="19">
        <f>SUM(G3:G20)</f>
        <v>236604</v>
      </c>
      <c r="H21" s="19">
        <f>SUM(H3:H20)</f>
        <v>215781</v>
      </c>
      <c r="I21" s="19">
        <f>SUM(I3:I20)</f>
        <v>209780</v>
      </c>
      <c r="K21" s="9" t="s">
        <v>0</v>
      </c>
      <c r="L21" s="18">
        <f>SUM(L3:L20)</f>
        <v>711052</v>
      </c>
      <c r="M21" s="18">
        <f>SUM(M3:M20)</f>
        <v>705746</v>
      </c>
      <c r="N21" s="18">
        <f>SUM(N3:N20)</f>
        <v>702677</v>
      </c>
    </row>
    <row r="22" spans="1:14" ht="27" customHeight="1" thickTop="1">
      <c r="A22" s="20" t="s">
        <v>62</v>
      </c>
      <c r="B22" s="20"/>
      <c r="C22" s="20"/>
      <c r="D22" s="20"/>
      <c r="F22" s="20" t="s">
        <v>62</v>
      </c>
      <c r="G22" s="20"/>
      <c r="H22" s="20"/>
      <c r="I22" s="20"/>
    </row>
    <row r="26" spans="1:14" ht="14.25" thickBot="1">
      <c r="C26" s="8"/>
      <c r="D26" s="8"/>
      <c r="E26" s="8"/>
    </row>
    <row r="27" spans="1:14" ht="16.5" thickTop="1" thickBot="1">
      <c r="A27" s="21" t="s">
        <v>65</v>
      </c>
      <c r="B27" s="22">
        <v>2014</v>
      </c>
      <c r="C27" s="22">
        <v>2015</v>
      </c>
      <c r="D27" s="23">
        <v>2016</v>
      </c>
      <c r="E27" s="8"/>
    </row>
    <row r="28" spans="1:14" ht="15" thickTop="1" thickBot="1">
      <c r="A28" s="14" t="s">
        <v>66</v>
      </c>
      <c r="B28" s="15">
        <v>495126</v>
      </c>
      <c r="C28" s="15">
        <v>459877</v>
      </c>
      <c r="D28" s="24">
        <v>411932</v>
      </c>
      <c r="E28" s="8"/>
    </row>
    <row r="29" spans="1:14" ht="15" thickTop="1" thickBot="1">
      <c r="A29" s="14" t="s">
        <v>67</v>
      </c>
      <c r="B29" s="15">
        <v>84430</v>
      </c>
      <c r="C29" s="15">
        <v>82153</v>
      </c>
      <c r="D29" s="24">
        <v>60311</v>
      </c>
      <c r="E29" s="8"/>
    </row>
    <row r="30" spans="1:14" ht="15" thickTop="1" thickBot="1">
      <c r="A30" s="14" t="s">
        <v>68</v>
      </c>
      <c r="B30" s="15">
        <v>5952</v>
      </c>
      <c r="C30" s="15">
        <v>6365</v>
      </c>
      <c r="D30" s="25">
        <v>5915</v>
      </c>
      <c r="E30" s="8"/>
    </row>
    <row r="31" spans="1:14" ht="15" thickTop="1" thickBot="1">
      <c r="A31" s="14" t="s">
        <v>38</v>
      </c>
      <c r="B31" s="15">
        <v>5731</v>
      </c>
      <c r="C31" s="15">
        <v>4566</v>
      </c>
      <c r="D31" s="24">
        <v>1278</v>
      </c>
      <c r="E31" s="8"/>
    </row>
    <row r="32" spans="1:14" ht="28.5" thickTop="1" thickBot="1">
      <c r="A32" s="52" t="s">
        <v>71</v>
      </c>
      <c r="B32" s="15">
        <v>25766</v>
      </c>
      <c r="C32" s="15">
        <v>21017</v>
      </c>
      <c r="D32" s="24">
        <v>23268</v>
      </c>
      <c r="E32" s="8"/>
    </row>
    <row r="33" spans="1:5" ht="28.5" thickTop="1" thickBot="1">
      <c r="A33" s="52" t="s">
        <v>39</v>
      </c>
      <c r="B33" s="15">
        <v>1392</v>
      </c>
      <c r="C33" s="15">
        <v>3069</v>
      </c>
      <c r="D33" s="25">
        <v>5393</v>
      </c>
      <c r="E33" s="8"/>
    </row>
    <row r="34" spans="1:5" ht="15" thickTop="1" thickBot="1">
      <c r="A34" s="14" t="s">
        <v>40</v>
      </c>
      <c r="B34" s="15">
        <v>50733</v>
      </c>
      <c r="C34" s="15">
        <v>44992</v>
      </c>
      <c r="D34" s="25">
        <v>42492</v>
      </c>
      <c r="E34" s="8"/>
    </row>
    <row r="35" spans="1:5" ht="15" thickTop="1" thickBot="1">
      <c r="A35" s="14" t="s">
        <v>41</v>
      </c>
      <c r="B35" s="15">
        <v>30436</v>
      </c>
      <c r="C35" s="15">
        <v>31305</v>
      </c>
      <c r="D35" s="25">
        <v>26991</v>
      </c>
      <c r="E35" s="8"/>
    </row>
    <row r="36" spans="1:5" ht="24" customHeight="1" thickTop="1">
      <c r="A36" s="20" t="s">
        <v>62</v>
      </c>
      <c r="B36" s="20"/>
      <c r="C36" s="20"/>
      <c r="D36" s="20"/>
      <c r="E36" s="8"/>
    </row>
    <row r="37" spans="1:5">
      <c r="C37" s="8"/>
      <c r="D37" s="8"/>
      <c r="E37" s="8"/>
    </row>
  </sheetData>
  <mergeCells count="6">
    <mergeCell ref="A36:D36"/>
    <mergeCell ref="A1:D1"/>
    <mergeCell ref="A22:D22"/>
    <mergeCell ref="F1:I1"/>
    <mergeCell ref="F22:I22"/>
    <mergeCell ref="K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J22" sqref="J22"/>
    </sheetView>
  </sheetViews>
  <sheetFormatPr defaultRowHeight="13.5"/>
  <cols>
    <col min="1" max="1" width="19.140625" style="26" bestFit="1" customWidth="1"/>
    <col min="2" max="16384" width="9.140625" style="26"/>
  </cols>
  <sheetData>
    <row r="1" spans="1:5" ht="16.5" thickTop="1" thickBot="1">
      <c r="A1" s="21" t="s">
        <v>69</v>
      </c>
      <c r="B1" s="22">
        <v>2014</v>
      </c>
      <c r="C1" s="22">
        <v>2015</v>
      </c>
      <c r="D1" s="22">
        <v>2016</v>
      </c>
      <c r="E1" s="27"/>
    </row>
    <row r="2" spans="1:5" ht="15" thickTop="1" thickBot="1">
      <c r="A2" s="14" t="s">
        <v>42</v>
      </c>
      <c r="B2" s="15">
        <v>300010</v>
      </c>
      <c r="C2" s="15">
        <v>300564</v>
      </c>
      <c r="D2" s="15">
        <v>276016</v>
      </c>
      <c r="E2" s="27"/>
    </row>
    <row r="3" spans="1:5" ht="15" thickTop="1" thickBot="1">
      <c r="A3" s="14" t="s">
        <v>63</v>
      </c>
      <c r="B3" s="15">
        <v>776482</v>
      </c>
      <c r="C3" s="15">
        <v>729695</v>
      </c>
      <c r="D3" s="15">
        <v>601523</v>
      </c>
      <c r="E3" s="27"/>
    </row>
    <row r="4" spans="1:5" ht="16.5" thickTop="1" thickBot="1">
      <c r="A4" s="9" t="s">
        <v>0</v>
      </c>
      <c r="B4" s="18">
        <v>1076492</v>
      </c>
      <c r="C4" s="18">
        <v>1030259</v>
      </c>
      <c r="D4" s="18">
        <v>877539</v>
      </c>
      <c r="E4" s="27"/>
    </row>
    <row r="5" spans="1:5" ht="30" customHeight="1" thickTop="1">
      <c r="A5" s="20" t="s">
        <v>70</v>
      </c>
      <c r="B5" s="20"/>
      <c r="C5" s="20"/>
      <c r="D5" s="20"/>
      <c r="E5" s="28"/>
    </row>
  </sheetData>
  <mergeCells count="1"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ΜΟΝΑΔΕΣ ΥΓΕΙΑΣ</vt:lpstr>
      <vt:lpstr>ΚΕΝΤΡΑ ΥΓΕΙΑΣ</vt:lpstr>
      <vt:lpstr>ΠΕΡΙΦΕΡΕΙΑΚΑ ΙΑΤΡΕΙΑ</vt:lpstr>
      <vt:lpstr>'ΜΟΝΑΔΕΣ ΥΓΕΙΑΣ'!OLE_LINK2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skiralidou</dc:creator>
  <cp:lastModifiedBy>skiralidou</cp:lastModifiedBy>
  <cp:lastPrinted>2017-02-13T13:24:06Z</cp:lastPrinted>
  <dcterms:created xsi:type="dcterms:W3CDTF">2017-02-13T10:20:17Z</dcterms:created>
  <dcterms:modified xsi:type="dcterms:W3CDTF">2017-06-26T08:49:34Z</dcterms:modified>
</cp:coreProperties>
</file>