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7" sheetId="2" r:id="rId1"/>
  </sheets>
  <definedNames>
    <definedName name="_xlnm.Print_Area" localSheetId="0">'7'!#REF!</definedName>
  </definedNames>
  <calcPr calcId="124519"/>
</workbook>
</file>

<file path=xl/calcChain.xml><?xml version="1.0" encoding="utf-8"?>
<calcChain xmlns="http://schemas.openxmlformats.org/spreadsheetml/2006/main">
  <c r="G73" i="2"/>
  <c r="F73"/>
  <c r="E73"/>
  <c r="G66"/>
  <c r="F66"/>
  <c r="E66"/>
  <c r="D66"/>
  <c r="I65"/>
  <c r="H65"/>
  <c r="I64"/>
  <c r="H64"/>
  <c r="I60"/>
  <c r="G60"/>
  <c r="H60" s="1"/>
  <c r="F60"/>
  <c r="E60"/>
  <c r="D60"/>
  <c r="I59"/>
  <c r="H59"/>
  <c r="I58"/>
  <c r="H58"/>
  <c r="I57"/>
  <c r="H57"/>
  <c r="I56"/>
  <c r="H56"/>
  <c r="I55"/>
  <c r="H55"/>
  <c r="I54"/>
  <c r="H54"/>
  <c r="G49"/>
  <c r="H49" s="1"/>
  <c r="F49"/>
  <c r="E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G35"/>
  <c r="H35" s="1"/>
  <c r="F35"/>
  <c r="E35"/>
  <c r="D35"/>
  <c r="I35" s="1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G77" l="1"/>
  <c r="I77" s="1"/>
  <c r="F77"/>
  <c r="D77"/>
  <c r="E77"/>
  <c r="H66"/>
  <c r="H77"/>
  <c r="I49"/>
  <c r="I66"/>
</calcChain>
</file>

<file path=xl/sharedStrings.xml><?xml version="1.0" encoding="utf-8"?>
<sst xmlns="http://schemas.openxmlformats.org/spreadsheetml/2006/main" count="101" uniqueCount="51">
  <si>
    <t>ΑΡΙΘΜΟΣ ΕΙΣΑΓΩΓΩΝ</t>
  </si>
  <si>
    <t>ΑΡΙΘΜΟΣ ΝΟΣΗΛΕΥΘΕΝΤΩΝ</t>
  </si>
  <si>
    <t>ΗΜΕΡΕΣ ΝΟΣΗΛΕΙΑΣ</t>
  </si>
  <si>
    <t>% Κάλυψης Κλινών</t>
  </si>
  <si>
    <t>ΕΝΤΑΤΙΚΗΣ ΘΕΡΑΠΕΙΑΣ</t>
  </si>
  <si>
    <t>ΕΜΦΡΑΓΜΑΤΩΝ</t>
  </si>
  <si>
    <t>ΑΙΜΑΤΟΛΟΓΙΚΟ-ΛΕΜΦΩΜΑΤΩΝ</t>
  </si>
  <si>
    <t>ΡΕΥΜΑΤΟΛΟΓΙΚΟ</t>
  </si>
  <si>
    <t>ΓΑΣΤΡΕΝΤΕΡΟΛΟΓΙΚΟ</t>
  </si>
  <si>
    <t>ΑΙΜΑΤΟΛΟΓΙΚΟ</t>
  </si>
  <si>
    <t>ΑΙΜΟΔΥΝΑΜΙΚΟ</t>
  </si>
  <si>
    <t>ΑΝΑΠΝΕΥΣΤΙΚΗΣ ΑΝΕΠΑΡΚΕΙΑΣ</t>
  </si>
  <si>
    <t>ΚΑΡΔΙΟΛΟΓΙΚΟ</t>
  </si>
  <si>
    <t>ΚΥΣΤΙΚΗΣ ΙΝΩΣΗΣ</t>
  </si>
  <si>
    <t>ΠΑΘΟΛΟΓΙΚΟ</t>
  </si>
  <si>
    <t>ΠΝΕΥΜΟΝΟΛΟΓΙΚΟ</t>
  </si>
  <si>
    <t>ΑΓΓΕΙΟΧΕΙΡΟΥΡΓΙΚΟ</t>
  </si>
  <si>
    <t>ΕΞΩΣΩΜΑΤΙΚΗΣ ΛΙΘΟΤΡΙΨΙΑΣ</t>
  </si>
  <si>
    <t>ΘΩΡΑΚΟΧΕΙΡΟΥΡΓΙΚΟ</t>
  </si>
  <si>
    <t>ΟΥΡΟΛΟΓΙΚΟ</t>
  </si>
  <si>
    <t>ΟΦΘΑΛΜΟΛΟΓΙΚΟ</t>
  </si>
  <si>
    <t>ΧΕΙΡΟΥΡΓΙΚΟ</t>
  </si>
  <si>
    <t>ΩΡΛ</t>
  </si>
  <si>
    <t>ΨΥΧΙΑΤΡΙΚΟ</t>
  </si>
  <si>
    <t>ΨΥΧΙΚΗΣ ΥΓΕΙΑΣ ΕΦΗΒΩΝ ΚΑΙ ΝΕΩΝ</t>
  </si>
  <si>
    <t>ESY.net</t>
  </si>
  <si>
    <t>Logout</t>
  </si>
  <si>
    <t xml:space="preserve"> </t>
  </si>
  <si>
    <t>Χρήστης Συνδεδεμένος: 1132</t>
  </si>
  <si>
    <t xml:space="preserve">Αναφορά </t>
  </si>
  <si>
    <t xml:space="preserve">Σημείο </t>
  </si>
  <si>
    <t xml:space="preserve">Μονάδα Υγείας : </t>
  </si>
  <si>
    <t>ΣΙΣΜΑΝΟΓΛΕΙΟ</t>
  </si>
  <si>
    <t xml:space="preserve">Περίοδος : </t>
  </si>
  <si>
    <t>ΙΟΥΛΙΟΣ 2019</t>
  </si>
  <si>
    <t xml:space="preserve">Κατάσταση : </t>
  </si>
  <si>
    <t xml:space="preserve">Διαθέσιμες Ενέργειες </t>
  </si>
  <si>
    <t xml:space="preserve">11.1 Mηνιαία Καταγραφή Νοσηλευτικής Κίνησης Παθολογικού Τομέα </t>
  </si>
  <si>
    <t>Κλινική/Μονάδα</t>
  </si>
  <si>
    <t>ΑΡΙΘΜΟΣ ΟΡΓΑΝΙΚΩΝ ΚΛΙΝΩΝ</t>
  </si>
  <si>
    <t>ΑΡΙΘΜΟΣ ΑΝΕΠΤΥΓΜΕΝΩΝ ΚΛΙΝΩΝ</t>
  </si>
  <si>
    <t>ΜΔΝ</t>
  </si>
  <si>
    <t>Σύνολο</t>
  </si>
  <si>
    <t xml:space="preserve">11.2 Mηνιαία Καταγραφή Νοσηλευτικής Κίνησης Χειρουργικού Τομέα </t>
  </si>
  <si>
    <t xml:space="preserve">11.3 Mηνιαία Καταγραφή Νοσηλευτικής Κίνησης Ψυχιατρικού Τομέα </t>
  </si>
  <si>
    <t>ΜΟΝΑΔΑ ΨΥΧΟΓΕΝΟΥΣ ΑΝΟΡΕΞΙΑΣ</t>
  </si>
  <si>
    <t>ΞΕΝΩΝΑΣ</t>
  </si>
  <si>
    <t>ΨΥΧΙΑΤΡΙΚΟ ΠΑΙΔΙΩΝ &amp; ΕΦΗΒΩΝ</t>
  </si>
  <si>
    <t xml:space="preserve">11.4 Mηνιαία Καταγραφή Νοσηλευτικής Κίνησης Ειδικών Μονάδων </t>
  </si>
  <si>
    <t xml:space="preserve">11.5 Μηνιαία Καταγραφή Νοσηλευτικής Κίνησης Άλλων Μονάδων </t>
  </si>
  <si>
    <t xml:space="preserve">Σύνολο Τομέων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</si>
</sst>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 Unicode MS"/>
      <family val="2"/>
      <charset val="161"/>
    </font>
    <font>
      <b/>
      <sz val="10"/>
      <name val="Arial Unicode MS"/>
      <family val="2"/>
      <charset val="161"/>
    </font>
    <font>
      <b/>
      <sz val="14"/>
      <name val="Arial Unicode MS"/>
      <family val="2"/>
      <charset val="16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9">
    <xf numFmtId="0" fontId="0" fillId="0" borderId="0" xfId="0"/>
    <xf numFmtId="0" fontId="20" fillId="0" borderId="0" xfId="42" applyFont="1"/>
    <xf numFmtId="3" fontId="20" fillId="0" borderId="0" xfId="42" applyNumberFormat="1" applyFont="1"/>
    <xf numFmtId="3" fontId="21" fillId="0" borderId="0" xfId="42" applyNumberFormat="1" applyFont="1"/>
    <xf numFmtId="0" fontId="21" fillId="0" borderId="0" xfId="42" applyNumberFormat="1" applyFont="1"/>
    <xf numFmtId="0" fontId="20" fillId="0" borderId="0" xfId="42" applyFont="1" applyFill="1" applyBorder="1"/>
    <xf numFmtId="0" fontId="20" fillId="0" borderId="0" xfId="42" applyFont="1" applyFill="1" applyBorder="1" applyAlignment="1">
      <alignment wrapText="1"/>
    </xf>
    <xf numFmtId="0" fontId="20" fillId="33" borderId="12" xfId="42" applyFont="1" applyFill="1" applyBorder="1" applyAlignment="1">
      <alignment wrapText="1"/>
    </xf>
    <xf numFmtId="0" fontId="20" fillId="33" borderId="13" xfId="42" applyFont="1" applyFill="1" applyBorder="1"/>
    <xf numFmtId="3" fontId="20" fillId="33" borderId="13" xfId="42" applyNumberFormat="1" applyFont="1" applyFill="1" applyBorder="1" applyAlignment="1">
      <alignment wrapText="1"/>
    </xf>
    <xf numFmtId="0" fontId="20" fillId="33" borderId="13" xfId="42" applyFont="1" applyFill="1" applyBorder="1" applyAlignment="1">
      <alignment wrapText="1"/>
    </xf>
    <xf numFmtId="0" fontId="20" fillId="33" borderId="14" xfId="42" applyFont="1" applyFill="1" applyBorder="1" applyAlignment="1">
      <alignment wrapText="1"/>
    </xf>
    <xf numFmtId="0" fontId="18" fillId="0" borderId="0" xfId="42" applyFont="1" applyAlignment="1">
      <alignment wrapText="1"/>
    </xf>
    <xf numFmtId="0" fontId="20" fillId="0" borderId="15" xfId="42" applyFont="1" applyFill="1" applyBorder="1"/>
    <xf numFmtId="0" fontId="20" fillId="0" borderId="10" xfId="42" applyFont="1" applyFill="1" applyBorder="1"/>
    <xf numFmtId="3" fontId="20" fillId="0" borderId="10" xfId="42" applyNumberFormat="1" applyFont="1" applyFill="1" applyBorder="1"/>
    <xf numFmtId="2" fontId="20" fillId="0" borderId="10" xfId="42" applyNumberFormat="1" applyFont="1" applyFill="1" applyBorder="1"/>
    <xf numFmtId="164" fontId="20" fillId="0" borderId="16" xfId="42" applyNumberFormat="1" applyFont="1" applyFill="1" applyBorder="1"/>
    <xf numFmtId="0" fontId="20" fillId="0" borderId="17" xfId="42" applyFont="1" applyFill="1" applyBorder="1"/>
    <xf numFmtId="0" fontId="20" fillId="0" borderId="18" xfId="42" applyFont="1" applyFill="1" applyBorder="1"/>
    <xf numFmtId="3" fontId="20" fillId="0" borderId="18" xfId="42" applyNumberFormat="1" applyFont="1" applyFill="1" applyBorder="1"/>
    <xf numFmtId="2" fontId="20" fillId="0" borderId="18" xfId="42" applyNumberFormat="1" applyFont="1" applyFill="1" applyBorder="1"/>
    <xf numFmtId="164" fontId="20" fillId="0" borderId="19" xfId="42" applyNumberFormat="1" applyFont="1" applyFill="1" applyBorder="1"/>
    <xf numFmtId="0" fontId="20" fillId="0" borderId="20" xfId="42" applyFont="1" applyBorder="1"/>
    <xf numFmtId="0" fontId="20" fillId="0" borderId="21" xfId="42" applyFont="1" applyBorder="1"/>
    <xf numFmtId="3" fontId="20" fillId="0" borderId="22" xfId="42" applyNumberFormat="1" applyFont="1" applyBorder="1"/>
    <xf numFmtId="0" fontId="20" fillId="0" borderId="22" xfId="42" applyFont="1" applyBorder="1"/>
    <xf numFmtId="0" fontId="20" fillId="0" borderId="23" xfId="42" applyFont="1" applyBorder="1"/>
    <xf numFmtId="0" fontId="20" fillId="0" borderId="10" xfId="42" applyFont="1" applyFill="1" applyBorder="1" applyAlignment="1">
      <alignment horizontal="right" wrapText="1"/>
    </xf>
    <xf numFmtId="0" fontId="20" fillId="0" borderId="10" xfId="42" applyFont="1" applyFill="1" applyBorder="1" applyAlignment="1">
      <alignment wrapText="1"/>
    </xf>
    <xf numFmtId="0" fontId="18" fillId="0" borderId="0" xfId="42" applyFont="1" applyFill="1" applyAlignment="1">
      <alignment wrapText="1"/>
    </xf>
    <xf numFmtId="0" fontId="20" fillId="0" borderId="11" xfId="42" applyFont="1" applyBorder="1" applyAlignment="1">
      <alignment horizontal="right" wrapText="1"/>
    </xf>
    <xf numFmtId="3" fontId="20" fillId="0" borderId="10" xfId="42" applyNumberFormat="1" applyFont="1" applyFill="1" applyBorder="1" applyAlignment="1">
      <alignment wrapText="1"/>
    </xf>
    <xf numFmtId="0" fontId="20" fillId="0" borderId="20" xfId="42" applyFont="1" applyFill="1" applyBorder="1"/>
    <xf numFmtId="0" fontId="20" fillId="0" borderId="22" xfId="42" applyFont="1" applyFill="1" applyBorder="1"/>
    <xf numFmtId="3" fontId="20" fillId="0" borderId="22" xfId="42" applyNumberFormat="1" applyFont="1" applyFill="1" applyBorder="1"/>
    <xf numFmtId="2" fontId="20" fillId="0" borderId="22" xfId="42" applyNumberFormat="1" applyFont="1" applyFill="1" applyBorder="1"/>
    <xf numFmtId="0" fontId="20" fillId="0" borderId="24" xfId="42" applyFont="1" applyFill="1" applyBorder="1"/>
    <xf numFmtId="0" fontId="20" fillId="34" borderId="25" xfId="42" applyFont="1" applyFill="1" applyBorder="1" applyAlignment="1">
      <alignment wrapText="1"/>
    </xf>
    <xf numFmtId="0" fontId="20" fillId="34" borderId="26" xfId="42" applyFont="1" applyFill="1" applyBorder="1" applyAlignment="1">
      <alignment wrapText="1"/>
    </xf>
    <xf numFmtId="3" fontId="20" fillId="34" borderId="26" xfId="42" applyNumberFormat="1" applyFont="1" applyFill="1" applyBorder="1" applyAlignment="1">
      <alignment wrapText="1"/>
    </xf>
    <xf numFmtId="0" fontId="20" fillId="34" borderId="0" xfId="42" applyFont="1" applyFill="1" applyBorder="1"/>
    <xf numFmtId="0" fontId="20" fillId="0" borderId="15" xfId="42" applyFont="1" applyFill="1" applyBorder="1" applyAlignment="1">
      <alignment wrapText="1"/>
    </xf>
    <xf numFmtId="0" fontId="20" fillId="0" borderId="0" xfId="42" applyFont="1" applyFill="1" applyAlignment="1">
      <alignment wrapText="1"/>
    </xf>
    <xf numFmtId="0" fontId="19" fillId="0" borderId="10" xfId="42" applyBorder="1" applyAlignment="1">
      <alignment wrapText="1"/>
    </xf>
    <xf numFmtId="0" fontId="22" fillId="0" borderId="0" xfId="42" applyFont="1"/>
    <xf numFmtId="0" fontId="21" fillId="0" borderId="17" xfId="42" applyFont="1" applyFill="1" applyBorder="1"/>
    <xf numFmtId="0" fontId="21" fillId="0" borderId="18" xfId="42" applyFont="1" applyFill="1" applyBorder="1"/>
    <xf numFmtId="3" fontId="21" fillId="0" borderId="18" xfId="42" applyNumberFormat="1" applyFont="1" applyFill="1" applyBorder="1"/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2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topLeftCell="A15" workbookViewId="0">
      <selection activeCell="A15" sqref="A1:XFD1048576"/>
    </sheetView>
  </sheetViews>
  <sheetFormatPr defaultColWidth="17.28515625" defaultRowHeight="26.25" customHeight="1"/>
  <cols>
    <col min="1" max="1" width="28.28515625" style="1" customWidth="1"/>
    <col min="2" max="2" width="5.7109375" style="1" customWidth="1"/>
    <col min="3" max="4" width="5.7109375" style="2" customWidth="1"/>
    <col min="5" max="6" width="7.85546875" style="2" customWidth="1"/>
    <col min="7" max="7" width="7.85546875" style="1" customWidth="1"/>
    <col min="8" max="8" width="8.5703125" style="1" customWidth="1"/>
    <col min="9" max="9" width="10.140625" style="1" customWidth="1"/>
    <col min="10" max="10" width="1.5703125" style="5" customWidth="1"/>
    <col min="11" max="12" width="2.85546875" style="5" customWidth="1"/>
    <col min="13" max="13" width="24" style="5" customWidth="1"/>
    <col min="14" max="14" width="12.28515625" style="5" customWidth="1"/>
    <col min="15" max="256" width="17.28515625" style="5"/>
    <col min="257" max="257" width="28.28515625" style="5" customWidth="1"/>
    <col min="258" max="260" width="5.7109375" style="5" customWidth="1"/>
    <col min="261" max="263" width="7.85546875" style="5" customWidth="1"/>
    <col min="264" max="264" width="8.5703125" style="5" customWidth="1"/>
    <col min="265" max="265" width="10.140625" style="5" customWidth="1"/>
    <col min="266" max="266" width="1.5703125" style="5" customWidth="1"/>
    <col min="267" max="268" width="2.85546875" style="5" customWidth="1"/>
    <col min="269" max="269" width="24" style="5" customWidth="1"/>
    <col min="270" max="270" width="12.28515625" style="5" customWidth="1"/>
    <col min="271" max="512" width="17.28515625" style="5"/>
    <col min="513" max="513" width="28.28515625" style="5" customWidth="1"/>
    <col min="514" max="516" width="5.7109375" style="5" customWidth="1"/>
    <col min="517" max="519" width="7.85546875" style="5" customWidth="1"/>
    <col min="520" max="520" width="8.5703125" style="5" customWidth="1"/>
    <col min="521" max="521" width="10.140625" style="5" customWidth="1"/>
    <col min="522" max="522" width="1.5703125" style="5" customWidth="1"/>
    <col min="523" max="524" width="2.85546875" style="5" customWidth="1"/>
    <col min="525" max="525" width="24" style="5" customWidth="1"/>
    <col min="526" max="526" width="12.28515625" style="5" customWidth="1"/>
    <col min="527" max="768" width="17.28515625" style="5"/>
    <col min="769" max="769" width="28.28515625" style="5" customWidth="1"/>
    <col min="770" max="772" width="5.7109375" style="5" customWidth="1"/>
    <col min="773" max="775" width="7.85546875" style="5" customWidth="1"/>
    <col min="776" max="776" width="8.5703125" style="5" customWidth="1"/>
    <col min="777" max="777" width="10.140625" style="5" customWidth="1"/>
    <col min="778" max="778" width="1.5703125" style="5" customWidth="1"/>
    <col min="779" max="780" width="2.85546875" style="5" customWidth="1"/>
    <col min="781" max="781" width="24" style="5" customWidth="1"/>
    <col min="782" max="782" width="12.28515625" style="5" customWidth="1"/>
    <col min="783" max="1024" width="17.28515625" style="5"/>
    <col min="1025" max="1025" width="28.28515625" style="5" customWidth="1"/>
    <col min="1026" max="1028" width="5.7109375" style="5" customWidth="1"/>
    <col min="1029" max="1031" width="7.85546875" style="5" customWidth="1"/>
    <col min="1032" max="1032" width="8.5703125" style="5" customWidth="1"/>
    <col min="1033" max="1033" width="10.140625" style="5" customWidth="1"/>
    <col min="1034" max="1034" width="1.5703125" style="5" customWidth="1"/>
    <col min="1035" max="1036" width="2.85546875" style="5" customWidth="1"/>
    <col min="1037" max="1037" width="24" style="5" customWidth="1"/>
    <col min="1038" max="1038" width="12.28515625" style="5" customWidth="1"/>
    <col min="1039" max="1280" width="17.28515625" style="5"/>
    <col min="1281" max="1281" width="28.28515625" style="5" customWidth="1"/>
    <col min="1282" max="1284" width="5.7109375" style="5" customWidth="1"/>
    <col min="1285" max="1287" width="7.85546875" style="5" customWidth="1"/>
    <col min="1288" max="1288" width="8.5703125" style="5" customWidth="1"/>
    <col min="1289" max="1289" width="10.140625" style="5" customWidth="1"/>
    <col min="1290" max="1290" width="1.5703125" style="5" customWidth="1"/>
    <col min="1291" max="1292" width="2.85546875" style="5" customWidth="1"/>
    <col min="1293" max="1293" width="24" style="5" customWidth="1"/>
    <col min="1294" max="1294" width="12.28515625" style="5" customWidth="1"/>
    <col min="1295" max="1536" width="17.28515625" style="5"/>
    <col min="1537" max="1537" width="28.28515625" style="5" customWidth="1"/>
    <col min="1538" max="1540" width="5.7109375" style="5" customWidth="1"/>
    <col min="1541" max="1543" width="7.85546875" style="5" customWidth="1"/>
    <col min="1544" max="1544" width="8.5703125" style="5" customWidth="1"/>
    <col min="1545" max="1545" width="10.140625" style="5" customWidth="1"/>
    <col min="1546" max="1546" width="1.5703125" style="5" customWidth="1"/>
    <col min="1547" max="1548" width="2.85546875" style="5" customWidth="1"/>
    <col min="1549" max="1549" width="24" style="5" customWidth="1"/>
    <col min="1550" max="1550" width="12.28515625" style="5" customWidth="1"/>
    <col min="1551" max="1792" width="17.28515625" style="5"/>
    <col min="1793" max="1793" width="28.28515625" style="5" customWidth="1"/>
    <col min="1794" max="1796" width="5.7109375" style="5" customWidth="1"/>
    <col min="1797" max="1799" width="7.85546875" style="5" customWidth="1"/>
    <col min="1800" max="1800" width="8.5703125" style="5" customWidth="1"/>
    <col min="1801" max="1801" width="10.140625" style="5" customWidth="1"/>
    <col min="1802" max="1802" width="1.5703125" style="5" customWidth="1"/>
    <col min="1803" max="1804" width="2.85546875" style="5" customWidth="1"/>
    <col min="1805" max="1805" width="24" style="5" customWidth="1"/>
    <col min="1806" max="1806" width="12.28515625" style="5" customWidth="1"/>
    <col min="1807" max="2048" width="17.28515625" style="5"/>
    <col min="2049" max="2049" width="28.28515625" style="5" customWidth="1"/>
    <col min="2050" max="2052" width="5.7109375" style="5" customWidth="1"/>
    <col min="2053" max="2055" width="7.85546875" style="5" customWidth="1"/>
    <col min="2056" max="2056" width="8.5703125" style="5" customWidth="1"/>
    <col min="2057" max="2057" width="10.140625" style="5" customWidth="1"/>
    <col min="2058" max="2058" width="1.5703125" style="5" customWidth="1"/>
    <col min="2059" max="2060" width="2.85546875" style="5" customWidth="1"/>
    <col min="2061" max="2061" width="24" style="5" customWidth="1"/>
    <col min="2062" max="2062" width="12.28515625" style="5" customWidth="1"/>
    <col min="2063" max="2304" width="17.28515625" style="5"/>
    <col min="2305" max="2305" width="28.28515625" style="5" customWidth="1"/>
    <col min="2306" max="2308" width="5.7109375" style="5" customWidth="1"/>
    <col min="2309" max="2311" width="7.85546875" style="5" customWidth="1"/>
    <col min="2312" max="2312" width="8.5703125" style="5" customWidth="1"/>
    <col min="2313" max="2313" width="10.140625" style="5" customWidth="1"/>
    <col min="2314" max="2314" width="1.5703125" style="5" customWidth="1"/>
    <col min="2315" max="2316" width="2.85546875" style="5" customWidth="1"/>
    <col min="2317" max="2317" width="24" style="5" customWidth="1"/>
    <col min="2318" max="2318" width="12.28515625" style="5" customWidth="1"/>
    <col min="2319" max="2560" width="17.28515625" style="5"/>
    <col min="2561" max="2561" width="28.28515625" style="5" customWidth="1"/>
    <col min="2562" max="2564" width="5.7109375" style="5" customWidth="1"/>
    <col min="2565" max="2567" width="7.85546875" style="5" customWidth="1"/>
    <col min="2568" max="2568" width="8.5703125" style="5" customWidth="1"/>
    <col min="2569" max="2569" width="10.140625" style="5" customWidth="1"/>
    <col min="2570" max="2570" width="1.5703125" style="5" customWidth="1"/>
    <col min="2571" max="2572" width="2.85546875" style="5" customWidth="1"/>
    <col min="2573" max="2573" width="24" style="5" customWidth="1"/>
    <col min="2574" max="2574" width="12.28515625" style="5" customWidth="1"/>
    <col min="2575" max="2816" width="17.28515625" style="5"/>
    <col min="2817" max="2817" width="28.28515625" style="5" customWidth="1"/>
    <col min="2818" max="2820" width="5.7109375" style="5" customWidth="1"/>
    <col min="2821" max="2823" width="7.85546875" style="5" customWidth="1"/>
    <col min="2824" max="2824" width="8.5703125" style="5" customWidth="1"/>
    <col min="2825" max="2825" width="10.140625" style="5" customWidth="1"/>
    <col min="2826" max="2826" width="1.5703125" style="5" customWidth="1"/>
    <col min="2827" max="2828" width="2.85546875" style="5" customWidth="1"/>
    <col min="2829" max="2829" width="24" style="5" customWidth="1"/>
    <col min="2830" max="2830" width="12.28515625" style="5" customWidth="1"/>
    <col min="2831" max="3072" width="17.28515625" style="5"/>
    <col min="3073" max="3073" width="28.28515625" style="5" customWidth="1"/>
    <col min="3074" max="3076" width="5.7109375" style="5" customWidth="1"/>
    <col min="3077" max="3079" width="7.85546875" style="5" customWidth="1"/>
    <col min="3080" max="3080" width="8.5703125" style="5" customWidth="1"/>
    <col min="3081" max="3081" width="10.140625" style="5" customWidth="1"/>
    <col min="3082" max="3082" width="1.5703125" style="5" customWidth="1"/>
    <col min="3083" max="3084" width="2.85546875" style="5" customWidth="1"/>
    <col min="3085" max="3085" width="24" style="5" customWidth="1"/>
    <col min="3086" max="3086" width="12.28515625" style="5" customWidth="1"/>
    <col min="3087" max="3328" width="17.28515625" style="5"/>
    <col min="3329" max="3329" width="28.28515625" style="5" customWidth="1"/>
    <col min="3330" max="3332" width="5.7109375" style="5" customWidth="1"/>
    <col min="3333" max="3335" width="7.85546875" style="5" customWidth="1"/>
    <col min="3336" max="3336" width="8.5703125" style="5" customWidth="1"/>
    <col min="3337" max="3337" width="10.140625" style="5" customWidth="1"/>
    <col min="3338" max="3338" width="1.5703125" style="5" customWidth="1"/>
    <col min="3339" max="3340" width="2.85546875" style="5" customWidth="1"/>
    <col min="3341" max="3341" width="24" style="5" customWidth="1"/>
    <col min="3342" max="3342" width="12.28515625" style="5" customWidth="1"/>
    <col min="3343" max="3584" width="17.28515625" style="5"/>
    <col min="3585" max="3585" width="28.28515625" style="5" customWidth="1"/>
    <col min="3586" max="3588" width="5.7109375" style="5" customWidth="1"/>
    <col min="3589" max="3591" width="7.85546875" style="5" customWidth="1"/>
    <col min="3592" max="3592" width="8.5703125" style="5" customWidth="1"/>
    <col min="3593" max="3593" width="10.140625" style="5" customWidth="1"/>
    <col min="3594" max="3594" width="1.5703125" style="5" customWidth="1"/>
    <col min="3595" max="3596" width="2.85546875" style="5" customWidth="1"/>
    <col min="3597" max="3597" width="24" style="5" customWidth="1"/>
    <col min="3598" max="3598" width="12.28515625" style="5" customWidth="1"/>
    <col min="3599" max="3840" width="17.28515625" style="5"/>
    <col min="3841" max="3841" width="28.28515625" style="5" customWidth="1"/>
    <col min="3842" max="3844" width="5.7109375" style="5" customWidth="1"/>
    <col min="3845" max="3847" width="7.85546875" style="5" customWidth="1"/>
    <col min="3848" max="3848" width="8.5703125" style="5" customWidth="1"/>
    <col min="3849" max="3849" width="10.140625" style="5" customWidth="1"/>
    <col min="3850" max="3850" width="1.5703125" style="5" customWidth="1"/>
    <col min="3851" max="3852" width="2.85546875" style="5" customWidth="1"/>
    <col min="3853" max="3853" width="24" style="5" customWidth="1"/>
    <col min="3854" max="3854" width="12.28515625" style="5" customWidth="1"/>
    <col min="3855" max="4096" width="17.28515625" style="5"/>
    <col min="4097" max="4097" width="28.28515625" style="5" customWidth="1"/>
    <col min="4098" max="4100" width="5.7109375" style="5" customWidth="1"/>
    <col min="4101" max="4103" width="7.85546875" style="5" customWidth="1"/>
    <col min="4104" max="4104" width="8.5703125" style="5" customWidth="1"/>
    <col min="4105" max="4105" width="10.140625" style="5" customWidth="1"/>
    <col min="4106" max="4106" width="1.5703125" style="5" customWidth="1"/>
    <col min="4107" max="4108" width="2.85546875" style="5" customWidth="1"/>
    <col min="4109" max="4109" width="24" style="5" customWidth="1"/>
    <col min="4110" max="4110" width="12.28515625" style="5" customWidth="1"/>
    <col min="4111" max="4352" width="17.28515625" style="5"/>
    <col min="4353" max="4353" width="28.28515625" style="5" customWidth="1"/>
    <col min="4354" max="4356" width="5.7109375" style="5" customWidth="1"/>
    <col min="4357" max="4359" width="7.85546875" style="5" customWidth="1"/>
    <col min="4360" max="4360" width="8.5703125" style="5" customWidth="1"/>
    <col min="4361" max="4361" width="10.140625" style="5" customWidth="1"/>
    <col min="4362" max="4362" width="1.5703125" style="5" customWidth="1"/>
    <col min="4363" max="4364" width="2.85546875" style="5" customWidth="1"/>
    <col min="4365" max="4365" width="24" style="5" customWidth="1"/>
    <col min="4366" max="4366" width="12.28515625" style="5" customWidth="1"/>
    <col min="4367" max="4608" width="17.28515625" style="5"/>
    <col min="4609" max="4609" width="28.28515625" style="5" customWidth="1"/>
    <col min="4610" max="4612" width="5.7109375" style="5" customWidth="1"/>
    <col min="4613" max="4615" width="7.85546875" style="5" customWidth="1"/>
    <col min="4616" max="4616" width="8.5703125" style="5" customWidth="1"/>
    <col min="4617" max="4617" width="10.140625" style="5" customWidth="1"/>
    <col min="4618" max="4618" width="1.5703125" style="5" customWidth="1"/>
    <col min="4619" max="4620" width="2.85546875" style="5" customWidth="1"/>
    <col min="4621" max="4621" width="24" style="5" customWidth="1"/>
    <col min="4622" max="4622" width="12.28515625" style="5" customWidth="1"/>
    <col min="4623" max="4864" width="17.28515625" style="5"/>
    <col min="4865" max="4865" width="28.28515625" style="5" customWidth="1"/>
    <col min="4866" max="4868" width="5.7109375" style="5" customWidth="1"/>
    <col min="4869" max="4871" width="7.85546875" style="5" customWidth="1"/>
    <col min="4872" max="4872" width="8.5703125" style="5" customWidth="1"/>
    <col min="4873" max="4873" width="10.140625" style="5" customWidth="1"/>
    <col min="4874" max="4874" width="1.5703125" style="5" customWidth="1"/>
    <col min="4875" max="4876" width="2.85546875" style="5" customWidth="1"/>
    <col min="4877" max="4877" width="24" style="5" customWidth="1"/>
    <col min="4878" max="4878" width="12.28515625" style="5" customWidth="1"/>
    <col min="4879" max="5120" width="17.28515625" style="5"/>
    <col min="5121" max="5121" width="28.28515625" style="5" customWidth="1"/>
    <col min="5122" max="5124" width="5.7109375" style="5" customWidth="1"/>
    <col min="5125" max="5127" width="7.85546875" style="5" customWidth="1"/>
    <col min="5128" max="5128" width="8.5703125" style="5" customWidth="1"/>
    <col min="5129" max="5129" width="10.140625" style="5" customWidth="1"/>
    <col min="5130" max="5130" width="1.5703125" style="5" customWidth="1"/>
    <col min="5131" max="5132" width="2.85546875" style="5" customWidth="1"/>
    <col min="5133" max="5133" width="24" style="5" customWidth="1"/>
    <col min="5134" max="5134" width="12.28515625" style="5" customWidth="1"/>
    <col min="5135" max="5376" width="17.28515625" style="5"/>
    <col min="5377" max="5377" width="28.28515625" style="5" customWidth="1"/>
    <col min="5378" max="5380" width="5.7109375" style="5" customWidth="1"/>
    <col min="5381" max="5383" width="7.85546875" style="5" customWidth="1"/>
    <col min="5384" max="5384" width="8.5703125" style="5" customWidth="1"/>
    <col min="5385" max="5385" width="10.140625" style="5" customWidth="1"/>
    <col min="5386" max="5386" width="1.5703125" style="5" customWidth="1"/>
    <col min="5387" max="5388" width="2.85546875" style="5" customWidth="1"/>
    <col min="5389" max="5389" width="24" style="5" customWidth="1"/>
    <col min="5390" max="5390" width="12.28515625" style="5" customWidth="1"/>
    <col min="5391" max="5632" width="17.28515625" style="5"/>
    <col min="5633" max="5633" width="28.28515625" style="5" customWidth="1"/>
    <col min="5634" max="5636" width="5.7109375" style="5" customWidth="1"/>
    <col min="5637" max="5639" width="7.85546875" style="5" customWidth="1"/>
    <col min="5640" max="5640" width="8.5703125" style="5" customWidth="1"/>
    <col min="5641" max="5641" width="10.140625" style="5" customWidth="1"/>
    <col min="5642" max="5642" width="1.5703125" style="5" customWidth="1"/>
    <col min="5643" max="5644" width="2.85546875" style="5" customWidth="1"/>
    <col min="5645" max="5645" width="24" style="5" customWidth="1"/>
    <col min="5646" max="5646" width="12.28515625" style="5" customWidth="1"/>
    <col min="5647" max="5888" width="17.28515625" style="5"/>
    <col min="5889" max="5889" width="28.28515625" style="5" customWidth="1"/>
    <col min="5890" max="5892" width="5.7109375" style="5" customWidth="1"/>
    <col min="5893" max="5895" width="7.85546875" style="5" customWidth="1"/>
    <col min="5896" max="5896" width="8.5703125" style="5" customWidth="1"/>
    <col min="5897" max="5897" width="10.140625" style="5" customWidth="1"/>
    <col min="5898" max="5898" width="1.5703125" style="5" customWidth="1"/>
    <col min="5899" max="5900" width="2.85546875" style="5" customWidth="1"/>
    <col min="5901" max="5901" width="24" style="5" customWidth="1"/>
    <col min="5902" max="5902" width="12.28515625" style="5" customWidth="1"/>
    <col min="5903" max="6144" width="17.28515625" style="5"/>
    <col min="6145" max="6145" width="28.28515625" style="5" customWidth="1"/>
    <col min="6146" max="6148" width="5.7109375" style="5" customWidth="1"/>
    <col min="6149" max="6151" width="7.85546875" style="5" customWidth="1"/>
    <col min="6152" max="6152" width="8.5703125" style="5" customWidth="1"/>
    <col min="6153" max="6153" width="10.140625" style="5" customWidth="1"/>
    <col min="6154" max="6154" width="1.5703125" style="5" customWidth="1"/>
    <col min="6155" max="6156" width="2.85546875" style="5" customWidth="1"/>
    <col min="6157" max="6157" width="24" style="5" customWidth="1"/>
    <col min="6158" max="6158" width="12.28515625" style="5" customWidth="1"/>
    <col min="6159" max="6400" width="17.28515625" style="5"/>
    <col min="6401" max="6401" width="28.28515625" style="5" customWidth="1"/>
    <col min="6402" max="6404" width="5.7109375" style="5" customWidth="1"/>
    <col min="6405" max="6407" width="7.85546875" style="5" customWidth="1"/>
    <col min="6408" max="6408" width="8.5703125" style="5" customWidth="1"/>
    <col min="6409" max="6409" width="10.140625" style="5" customWidth="1"/>
    <col min="6410" max="6410" width="1.5703125" style="5" customWidth="1"/>
    <col min="6411" max="6412" width="2.85546875" style="5" customWidth="1"/>
    <col min="6413" max="6413" width="24" style="5" customWidth="1"/>
    <col min="6414" max="6414" width="12.28515625" style="5" customWidth="1"/>
    <col min="6415" max="6656" width="17.28515625" style="5"/>
    <col min="6657" max="6657" width="28.28515625" style="5" customWidth="1"/>
    <col min="6658" max="6660" width="5.7109375" style="5" customWidth="1"/>
    <col min="6661" max="6663" width="7.85546875" style="5" customWidth="1"/>
    <col min="6664" max="6664" width="8.5703125" style="5" customWidth="1"/>
    <col min="6665" max="6665" width="10.140625" style="5" customWidth="1"/>
    <col min="6666" max="6666" width="1.5703125" style="5" customWidth="1"/>
    <col min="6667" max="6668" width="2.85546875" style="5" customWidth="1"/>
    <col min="6669" max="6669" width="24" style="5" customWidth="1"/>
    <col min="6670" max="6670" width="12.28515625" style="5" customWidth="1"/>
    <col min="6671" max="6912" width="17.28515625" style="5"/>
    <col min="6913" max="6913" width="28.28515625" style="5" customWidth="1"/>
    <col min="6914" max="6916" width="5.7109375" style="5" customWidth="1"/>
    <col min="6917" max="6919" width="7.85546875" style="5" customWidth="1"/>
    <col min="6920" max="6920" width="8.5703125" style="5" customWidth="1"/>
    <col min="6921" max="6921" width="10.140625" style="5" customWidth="1"/>
    <col min="6922" max="6922" width="1.5703125" style="5" customWidth="1"/>
    <col min="6923" max="6924" width="2.85546875" style="5" customWidth="1"/>
    <col min="6925" max="6925" width="24" style="5" customWidth="1"/>
    <col min="6926" max="6926" width="12.28515625" style="5" customWidth="1"/>
    <col min="6927" max="7168" width="17.28515625" style="5"/>
    <col min="7169" max="7169" width="28.28515625" style="5" customWidth="1"/>
    <col min="7170" max="7172" width="5.7109375" style="5" customWidth="1"/>
    <col min="7173" max="7175" width="7.85546875" style="5" customWidth="1"/>
    <col min="7176" max="7176" width="8.5703125" style="5" customWidth="1"/>
    <col min="7177" max="7177" width="10.140625" style="5" customWidth="1"/>
    <col min="7178" max="7178" width="1.5703125" style="5" customWidth="1"/>
    <col min="7179" max="7180" width="2.85546875" style="5" customWidth="1"/>
    <col min="7181" max="7181" width="24" style="5" customWidth="1"/>
    <col min="7182" max="7182" width="12.28515625" style="5" customWidth="1"/>
    <col min="7183" max="7424" width="17.28515625" style="5"/>
    <col min="7425" max="7425" width="28.28515625" style="5" customWidth="1"/>
    <col min="7426" max="7428" width="5.7109375" style="5" customWidth="1"/>
    <col min="7429" max="7431" width="7.85546875" style="5" customWidth="1"/>
    <col min="7432" max="7432" width="8.5703125" style="5" customWidth="1"/>
    <col min="7433" max="7433" width="10.140625" style="5" customWidth="1"/>
    <col min="7434" max="7434" width="1.5703125" style="5" customWidth="1"/>
    <col min="7435" max="7436" width="2.85546875" style="5" customWidth="1"/>
    <col min="7437" max="7437" width="24" style="5" customWidth="1"/>
    <col min="7438" max="7438" width="12.28515625" style="5" customWidth="1"/>
    <col min="7439" max="7680" width="17.28515625" style="5"/>
    <col min="7681" max="7681" width="28.28515625" style="5" customWidth="1"/>
    <col min="7682" max="7684" width="5.7109375" style="5" customWidth="1"/>
    <col min="7685" max="7687" width="7.85546875" style="5" customWidth="1"/>
    <col min="7688" max="7688" width="8.5703125" style="5" customWidth="1"/>
    <col min="7689" max="7689" width="10.140625" style="5" customWidth="1"/>
    <col min="7690" max="7690" width="1.5703125" style="5" customWidth="1"/>
    <col min="7691" max="7692" width="2.85546875" style="5" customWidth="1"/>
    <col min="7693" max="7693" width="24" style="5" customWidth="1"/>
    <col min="7694" max="7694" width="12.28515625" style="5" customWidth="1"/>
    <col min="7695" max="7936" width="17.28515625" style="5"/>
    <col min="7937" max="7937" width="28.28515625" style="5" customWidth="1"/>
    <col min="7938" max="7940" width="5.7109375" style="5" customWidth="1"/>
    <col min="7941" max="7943" width="7.85546875" style="5" customWidth="1"/>
    <col min="7944" max="7944" width="8.5703125" style="5" customWidth="1"/>
    <col min="7945" max="7945" width="10.140625" style="5" customWidth="1"/>
    <col min="7946" max="7946" width="1.5703125" style="5" customWidth="1"/>
    <col min="7947" max="7948" width="2.85546875" style="5" customWidth="1"/>
    <col min="7949" max="7949" width="24" style="5" customWidth="1"/>
    <col min="7950" max="7950" width="12.28515625" style="5" customWidth="1"/>
    <col min="7951" max="8192" width="17.28515625" style="5"/>
    <col min="8193" max="8193" width="28.28515625" style="5" customWidth="1"/>
    <col min="8194" max="8196" width="5.7109375" style="5" customWidth="1"/>
    <col min="8197" max="8199" width="7.85546875" style="5" customWidth="1"/>
    <col min="8200" max="8200" width="8.5703125" style="5" customWidth="1"/>
    <col min="8201" max="8201" width="10.140625" style="5" customWidth="1"/>
    <col min="8202" max="8202" width="1.5703125" style="5" customWidth="1"/>
    <col min="8203" max="8204" width="2.85546875" style="5" customWidth="1"/>
    <col min="8205" max="8205" width="24" style="5" customWidth="1"/>
    <col min="8206" max="8206" width="12.28515625" style="5" customWidth="1"/>
    <col min="8207" max="8448" width="17.28515625" style="5"/>
    <col min="8449" max="8449" width="28.28515625" style="5" customWidth="1"/>
    <col min="8450" max="8452" width="5.7109375" style="5" customWidth="1"/>
    <col min="8453" max="8455" width="7.85546875" style="5" customWidth="1"/>
    <col min="8456" max="8456" width="8.5703125" style="5" customWidth="1"/>
    <col min="8457" max="8457" width="10.140625" style="5" customWidth="1"/>
    <col min="8458" max="8458" width="1.5703125" style="5" customWidth="1"/>
    <col min="8459" max="8460" width="2.85546875" style="5" customWidth="1"/>
    <col min="8461" max="8461" width="24" style="5" customWidth="1"/>
    <col min="8462" max="8462" width="12.28515625" style="5" customWidth="1"/>
    <col min="8463" max="8704" width="17.28515625" style="5"/>
    <col min="8705" max="8705" width="28.28515625" style="5" customWidth="1"/>
    <col min="8706" max="8708" width="5.7109375" style="5" customWidth="1"/>
    <col min="8709" max="8711" width="7.85546875" style="5" customWidth="1"/>
    <col min="8712" max="8712" width="8.5703125" style="5" customWidth="1"/>
    <col min="8713" max="8713" width="10.140625" style="5" customWidth="1"/>
    <col min="8714" max="8714" width="1.5703125" style="5" customWidth="1"/>
    <col min="8715" max="8716" width="2.85546875" style="5" customWidth="1"/>
    <col min="8717" max="8717" width="24" style="5" customWidth="1"/>
    <col min="8718" max="8718" width="12.28515625" style="5" customWidth="1"/>
    <col min="8719" max="8960" width="17.28515625" style="5"/>
    <col min="8961" max="8961" width="28.28515625" style="5" customWidth="1"/>
    <col min="8962" max="8964" width="5.7109375" style="5" customWidth="1"/>
    <col min="8965" max="8967" width="7.85546875" style="5" customWidth="1"/>
    <col min="8968" max="8968" width="8.5703125" style="5" customWidth="1"/>
    <col min="8969" max="8969" width="10.140625" style="5" customWidth="1"/>
    <col min="8970" max="8970" width="1.5703125" style="5" customWidth="1"/>
    <col min="8971" max="8972" width="2.85546875" style="5" customWidth="1"/>
    <col min="8973" max="8973" width="24" style="5" customWidth="1"/>
    <col min="8974" max="8974" width="12.28515625" style="5" customWidth="1"/>
    <col min="8975" max="9216" width="17.28515625" style="5"/>
    <col min="9217" max="9217" width="28.28515625" style="5" customWidth="1"/>
    <col min="9218" max="9220" width="5.7109375" style="5" customWidth="1"/>
    <col min="9221" max="9223" width="7.85546875" style="5" customWidth="1"/>
    <col min="9224" max="9224" width="8.5703125" style="5" customWidth="1"/>
    <col min="9225" max="9225" width="10.140625" style="5" customWidth="1"/>
    <col min="9226" max="9226" width="1.5703125" style="5" customWidth="1"/>
    <col min="9227" max="9228" width="2.85546875" style="5" customWidth="1"/>
    <col min="9229" max="9229" width="24" style="5" customWidth="1"/>
    <col min="9230" max="9230" width="12.28515625" style="5" customWidth="1"/>
    <col min="9231" max="9472" width="17.28515625" style="5"/>
    <col min="9473" max="9473" width="28.28515625" style="5" customWidth="1"/>
    <col min="9474" max="9476" width="5.7109375" style="5" customWidth="1"/>
    <col min="9477" max="9479" width="7.85546875" style="5" customWidth="1"/>
    <col min="9480" max="9480" width="8.5703125" style="5" customWidth="1"/>
    <col min="9481" max="9481" width="10.140625" style="5" customWidth="1"/>
    <col min="9482" max="9482" width="1.5703125" style="5" customWidth="1"/>
    <col min="9483" max="9484" width="2.85546875" style="5" customWidth="1"/>
    <col min="9485" max="9485" width="24" style="5" customWidth="1"/>
    <col min="9486" max="9486" width="12.28515625" style="5" customWidth="1"/>
    <col min="9487" max="9728" width="17.28515625" style="5"/>
    <col min="9729" max="9729" width="28.28515625" style="5" customWidth="1"/>
    <col min="9730" max="9732" width="5.7109375" style="5" customWidth="1"/>
    <col min="9733" max="9735" width="7.85546875" style="5" customWidth="1"/>
    <col min="9736" max="9736" width="8.5703125" style="5" customWidth="1"/>
    <col min="9737" max="9737" width="10.140625" style="5" customWidth="1"/>
    <col min="9738" max="9738" width="1.5703125" style="5" customWidth="1"/>
    <col min="9739" max="9740" width="2.85546875" style="5" customWidth="1"/>
    <col min="9741" max="9741" width="24" style="5" customWidth="1"/>
    <col min="9742" max="9742" width="12.28515625" style="5" customWidth="1"/>
    <col min="9743" max="9984" width="17.28515625" style="5"/>
    <col min="9985" max="9985" width="28.28515625" style="5" customWidth="1"/>
    <col min="9986" max="9988" width="5.7109375" style="5" customWidth="1"/>
    <col min="9989" max="9991" width="7.85546875" style="5" customWidth="1"/>
    <col min="9992" max="9992" width="8.5703125" style="5" customWidth="1"/>
    <col min="9993" max="9993" width="10.140625" style="5" customWidth="1"/>
    <col min="9994" max="9994" width="1.5703125" style="5" customWidth="1"/>
    <col min="9995" max="9996" width="2.85546875" style="5" customWidth="1"/>
    <col min="9997" max="9997" width="24" style="5" customWidth="1"/>
    <col min="9998" max="9998" width="12.28515625" style="5" customWidth="1"/>
    <col min="9999" max="10240" width="17.28515625" style="5"/>
    <col min="10241" max="10241" width="28.28515625" style="5" customWidth="1"/>
    <col min="10242" max="10244" width="5.7109375" style="5" customWidth="1"/>
    <col min="10245" max="10247" width="7.85546875" style="5" customWidth="1"/>
    <col min="10248" max="10248" width="8.5703125" style="5" customWidth="1"/>
    <col min="10249" max="10249" width="10.140625" style="5" customWidth="1"/>
    <col min="10250" max="10250" width="1.5703125" style="5" customWidth="1"/>
    <col min="10251" max="10252" width="2.85546875" style="5" customWidth="1"/>
    <col min="10253" max="10253" width="24" style="5" customWidth="1"/>
    <col min="10254" max="10254" width="12.28515625" style="5" customWidth="1"/>
    <col min="10255" max="10496" width="17.28515625" style="5"/>
    <col min="10497" max="10497" width="28.28515625" style="5" customWidth="1"/>
    <col min="10498" max="10500" width="5.7109375" style="5" customWidth="1"/>
    <col min="10501" max="10503" width="7.85546875" style="5" customWidth="1"/>
    <col min="10504" max="10504" width="8.5703125" style="5" customWidth="1"/>
    <col min="10505" max="10505" width="10.140625" style="5" customWidth="1"/>
    <col min="10506" max="10506" width="1.5703125" style="5" customWidth="1"/>
    <col min="10507" max="10508" width="2.85546875" style="5" customWidth="1"/>
    <col min="10509" max="10509" width="24" style="5" customWidth="1"/>
    <col min="10510" max="10510" width="12.28515625" style="5" customWidth="1"/>
    <col min="10511" max="10752" width="17.28515625" style="5"/>
    <col min="10753" max="10753" width="28.28515625" style="5" customWidth="1"/>
    <col min="10754" max="10756" width="5.7109375" style="5" customWidth="1"/>
    <col min="10757" max="10759" width="7.85546875" style="5" customWidth="1"/>
    <col min="10760" max="10760" width="8.5703125" style="5" customWidth="1"/>
    <col min="10761" max="10761" width="10.140625" style="5" customWidth="1"/>
    <col min="10762" max="10762" width="1.5703125" style="5" customWidth="1"/>
    <col min="10763" max="10764" width="2.85546875" style="5" customWidth="1"/>
    <col min="10765" max="10765" width="24" style="5" customWidth="1"/>
    <col min="10766" max="10766" width="12.28515625" style="5" customWidth="1"/>
    <col min="10767" max="11008" width="17.28515625" style="5"/>
    <col min="11009" max="11009" width="28.28515625" style="5" customWidth="1"/>
    <col min="11010" max="11012" width="5.7109375" style="5" customWidth="1"/>
    <col min="11013" max="11015" width="7.85546875" style="5" customWidth="1"/>
    <col min="11016" max="11016" width="8.5703125" style="5" customWidth="1"/>
    <col min="11017" max="11017" width="10.140625" style="5" customWidth="1"/>
    <col min="11018" max="11018" width="1.5703125" style="5" customWidth="1"/>
    <col min="11019" max="11020" width="2.85546875" style="5" customWidth="1"/>
    <col min="11021" max="11021" width="24" style="5" customWidth="1"/>
    <col min="11022" max="11022" width="12.28515625" style="5" customWidth="1"/>
    <col min="11023" max="11264" width="17.28515625" style="5"/>
    <col min="11265" max="11265" width="28.28515625" style="5" customWidth="1"/>
    <col min="11266" max="11268" width="5.7109375" style="5" customWidth="1"/>
    <col min="11269" max="11271" width="7.85546875" style="5" customWidth="1"/>
    <col min="11272" max="11272" width="8.5703125" style="5" customWidth="1"/>
    <col min="11273" max="11273" width="10.140625" style="5" customWidth="1"/>
    <col min="11274" max="11274" width="1.5703125" style="5" customWidth="1"/>
    <col min="11275" max="11276" width="2.85546875" style="5" customWidth="1"/>
    <col min="11277" max="11277" width="24" style="5" customWidth="1"/>
    <col min="11278" max="11278" width="12.28515625" style="5" customWidth="1"/>
    <col min="11279" max="11520" width="17.28515625" style="5"/>
    <col min="11521" max="11521" width="28.28515625" style="5" customWidth="1"/>
    <col min="11522" max="11524" width="5.7109375" style="5" customWidth="1"/>
    <col min="11525" max="11527" width="7.85546875" style="5" customWidth="1"/>
    <col min="11528" max="11528" width="8.5703125" style="5" customWidth="1"/>
    <col min="11529" max="11529" width="10.140625" style="5" customWidth="1"/>
    <col min="11530" max="11530" width="1.5703125" style="5" customWidth="1"/>
    <col min="11531" max="11532" width="2.85546875" style="5" customWidth="1"/>
    <col min="11533" max="11533" width="24" style="5" customWidth="1"/>
    <col min="11534" max="11534" width="12.28515625" style="5" customWidth="1"/>
    <col min="11535" max="11776" width="17.28515625" style="5"/>
    <col min="11777" max="11777" width="28.28515625" style="5" customWidth="1"/>
    <col min="11778" max="11780" width="5.7109375" style="5" customWidth="1"/>
    <col min="11781" max="11783" width="7.85546875" style="5" customWidth="1"/>
    <col min="11784" max="11784" width="8.5703125" style="5" customWidth="1"/>
    <col min="11785" max="11785" width="10.140625" style="5" customWidth="1"/>
    <col min="11786" max="11786" width="1.5703125" style="5" customWidth="1"/>
    <col min="11787" max="11788" width="2.85546875" style="5" customWidth="1"/>
    <col min="11789" max="11789" width="24" style="5" customWidth="1"/>
    <col min="11790" max="11790" width="12.28515625" style="5" customWidth="1"/>
    <col min="11791" max="12032" width="17.28515625" style="5"/>
    <col min="12033" max="12033" width="28.28515625" style="5" customWidth="1"/>
    <col min="12034" max="12036" width="5.7109375" style="5" customWidth="1"/>
    <col min="12037" max="12039" width="7.85546875" style="5" customWidth="1"/>
    <col min="12040" max="12040" width="8.5703125" style="5" customWidth="1"/>
    <col min="12041" max="12041" width="10.140625" style="5" customWidth="1"/>
    <col min="12042" max="12042" width="1.5703125" style="5" customWidth="1"/>
    <col min="12043" max="12044" width="2.85546875" style="5" customWidth="1"/>
    <col min="12045" max="12045" width="24" style="5" customWidth="1"/>
    <col min="12046" max="12046" width="12.28515625" style="5" customWidth="1"/>
    <col min="12047" max="12288" width="17.28515625" style="5"/>
    <col min="12289" max="12289" width="28.28515625" style="5" customWidth="1"/>
    <col min="12290" max="12292" width="5.7109375" style="5" customWidth="1"/>
    <col min="12293" max="12295" width="7.85546875" style="5" customWidth="1"/>
    <col min="12296" max="12296" width="8.5703125" style="5" customWidth="1"/>
    <col min="12297" max="12297" width="10.140625" style="5" customWidth="1"/>
    <col min="12298" max="12298" width="1.5703125" style="5" customWidth="1"/>
    <col min="12299" max="12300" width="2.85546875" style="5" customWidth="1"/>
    <col min="12301" max="12301" width="24" style="5" customWidth="1"/>
    <col min="12302" max="12302" width="12.28515625" style="5" customWidth="1"/>
    <col min="12303" max="12544" width="17.28515625" style="5"/>
    <col min="12545" max="12545" width="28.28515625" style="5" customWidth="1"/>
    <col min="12546" max="12548" width="5.7109375" style="5" customWidth="1"/>
    <col min="12549" max="12551" width="7.85546875" style="5" customWidth="1"/>
    <col min="12552" max="12552" width="8.5703125" style="5" customWidth="1"/>
    <col min="12553" max="12553" width="10.140625" style="5" customWidth="1"/>
    <col min="12554" max="12554" width="1.5703125" style="5" customWidth="1"/>
    <col min="12555" max="12556" width="2.85546875" style="5" customWidth="1"/>
    <col min="12557" max="12557" width="24" style="5" customWidth="1"/>
    <col min="12558" max="12558" width="12.28515625" style="5" customWidth="1"/>
    <col min="12559" max="12800" width="17.28515625" style="5"/>
    <col min="12801" max="12801" width="28.28515625" style="5" customWidth="1"/>
    <col min="12802" max="12804" width="5.7109375" style="5" customWidth="1"/>
    <col min="12805" max="12807" width="7.85546875" style="5" customWidth="1"/>
    <col min="12808" max="12808" width="8.5703125" style="5" customWidth="1"/>
    <col min="12809" max="12809" width="10.140625" style="5" customWidth="1"/>
    <col min="12810" max="12810" width="1.5703125" style="5" customWidth="1"/>
    <col min="12811" max="12812" width="2.85546875" style="5" customWidth="1"/>
    <col min="12813" max="12813" width="24" style="5" customWidth="1"/>
    <col min="12814" max="12814" width="12.28515625" style="5" customWidth="1"/>
    <col min="12815" max="13056" width="17.28515625" style="5"/>
    <col min="13057" max="13057" width="28.28515625" style="5" customWidth="1"/>
    <col min="13058" max="13060" width="5.7109375" style="5" customWidth="1"/>
    <col min="13061" max="13063" width="7.85546875" style="5" customWidth="1"/>
    <col min="13064" max="13064" width="8.5703125" style="5" customWidth="1"/>
    <col min="13065" max="13065" width="10.140625" style="5" customWidth="1"/>
    <col min="13066" max="13066" width="1.5703125" style="5" customWidth="1"/>
    <col min="13067" max="13068" width="2.85546875" style="5" customWidth="1"/>
    <col min="13069" max="13069" width="24" style="5" customWidth="1"/>
    <col min="13070" max="13070" width="12.28515625" style="5" customWidth="1"/>
    <col min="13071" max="13312" width="17.28515625" style="5"/>
    <col min="13313" max="13313" width="28.28515625" style="5" customWidth="1"/>
    <col min="13314" max="13316" width="5.7109375" style="5" customWidth="1"/>
    <col min="13317" max="13319" width="7.85546875" style="5" customWidth="1"/>
    <col min="13320" max="13320" width="8.5703125" style="5" customWidth="1"/>
    <col min="13321" max="13321" width="10.140625" style="5" customWidth="1"/>
    <col min="13322" max="13322" width="1.5703125" style="5" customWidth="1"/>
    <col min="13323" max="13324" width="2.85546875" style="5" customWidth="1"/>
    <col min="13325" max="13325" width="24" style="5" customWidth="1"/>
    <col min="13326" max="13326" width="12.28515625" style="5" customWidth="1"/>
    <col min="13327" max="13568" width="17.28515625" style="5"/>
    <col min="13569" max="13569" width="28.28515625" style="5" customWidth="1"/>
    <col min="13570" max="13572" width="5.7109375" style="5" customWidth="1"/>
    <col min="13573" max="13575" width="7.85546875" style="5" customWidth="1"/>
    <col min="13576" max="13576" width="8.5703125" style="5" customWidth="1"/>
    <col min="13577" max="13577" width="10.140625" style="5" customWidth="1"/>
    <col min="13578" max="13578" width="1.5703125" style="5" customWidth="1"/>
    <col min="13579" max="13580" width="2.85546875" style="5" customWidth="1"/>
    <col min="13581" max="13581" width="24" style="5" customWidth="1"/>
    <col min="13582" max="13582" width="12.28515625" style="5" customWidth="1"/>
    <col min="13583" max="13824" width="17.28515625" style="5"/>
    <col min="13825" max="13825" width="28.28515625" style="5" customWidth="1"/>
    <col min="13826" max="13828" width="5.7109375" style="5" customWidth="1"/>
    <col min="13829" max="13831" width="7.85546875" style="5" customWidth="1"/>
    <col min="13832" max="13832" width="8.5703125" style="5" customWidth="1"/>
    <col min="13833" max="13833" width="10.140625" style="5" customWidth="1"/>
    <col min="13834" max="13834" width="1.5703125" style="5" customWidth="1"/>
    <col min="13835" max="13836" width="2.85546875" style="5" customWidth="1"/>
    <col min="13837" max="13837" width="24" style="5" customWidth="1"/>
    <col min="13838" max="13838" width="12.28515625" style="5" customWidth="1"/>
    <col min="13839" max="14080" width="17.28515625" style="5"/>
    <col min="14081" max="14081" width="28.28515625" style="5" customWidth="1"/>
    <col min="14082" max="14084" width="5.7109375" style="5" customWidth="1"/>
    <col min="14085" max="14087" width="7.85546875" style="5" customWidth="1"/>
    <col min="14088" max="14088" width="8.5703125" style="5" customWidth="1"/>
    <col min="14089" max="14089" width="10.140625" style="5" customWidth="1"/>
    <col min="14090" max="14090" width="1.5703125" style="5" customWidth="1"/>
    <col min="14091" max="14092" width="2.85546875" style="5" customWidth="1"/>
    <col min="14093" max="14093" width="24" style="5" customWidth="1"/>
    <col min="14094" max="14094" width="12.28515625" style="5" customWidth="1"/>
    <col min="14095" max="14336" width="17.28515625" style="5"/>
    <col min="14337" max="14337" width="28.28515625" style="5" customWidth="1"/>
    <col min="14338" max="14340" width="5.7109375" style="5" customWidth="1"/>
    <col min="14341" max="14343" width="7.85546875" style="5" customWidth="1"/>
    <col min="14344" max="14344" width="8.5703125" style="5" customWidth="1"/>
    <col min="14345" max="14345" width="10.140625" style="5" customWidth="1"/>
    <col min="14346" max="14346" width="1.5703125" style="5" customWidth="1"/>
    <col min="14347" max="14348" width="2.85546875" style="5" customWidth="1"/>
    <col min="14349" max="14349" width="24" style="5" customWidth="1"/>
    <col min="14350" max="14350" width="12.28515625" style="5" customWidth="1"/>
    <col min="14351" max="14592" width="17.28515625" style="5"/>
    <col min="14593" max="14593" width="28.28515625" style="5" customWidth="1"/>
    <col min="14594" max="14596" width="5.7109375" style="5" customWidth="1"/>
    <col min="14597" max="14599" width="7.85546875" style="5" customWidth="1"/>
    <col min="14600" max="14600" width="8.5703125" style="5" customWidth="1"/>
    <col min="14601" max="14601" width="10.140625" style="5" customWidth="1"/>
    <col min="14602" max="14602" width="1.5703125" style="5" customWidth="1"/>
    <col min="14603" max="14604" width="2.85546875" style="5" customWidth="1"/>
    <col min="14605" max="14605" width="24" style="5" customWidth="1"/>
    <col min="14606" max="14606" width="12.28515625" style="5" customWidth="1"/>
    <col min="14607" max="14848" width="17.28515625" style="5"/>
    <col min="14849" max="14849" width="28.28515625" style="5" customWidth="1"/>
    <col min="14850" max="14852" width="5.7109375" style="5" customWidth="1"/>
    <col min="14853" max="14855" width="7.85546875" style="5" customWidth="1"/>
    <col min="14856" max="14856" width="8.5703125" style="5" customWidth="1"/>
    <col min="14857" max="14857" width="10.140625" style="5" customWidth="1"/>
    <col min="14858" max="14858" width="1.5703125" style="5" customWidth="1"/>
    <col min="14859" max="14860" width="2.85546875" style="5" customWidth="1"/>
    <col min="14861" max="14861" width="24" style="5" customWidth="1"/>
    <col min="14862" max="14862" width="12.28515625" style="5" customWidth="1"/>
    <col min="14863" max="15104" width="17.28515625" style="5"/>
    <col min="15105" max="15105" width="28.28515625" style="5" customWidth="1"/>
    <col min="15106" max="15108" width="5.7109375" style="5" customWidth="1"/>
    <col min="15109" max="15111" width="7.85546875" style="5" customWidth="1"/>
    <col min="15112" max="15112" width="8.5703125" style="5" customWidth="1"/>
    <col min="15113" max="15113" width="10.140625" style="5" customWidth="1"/>
    <col min="15114" max="15114" width="1.5703125" style="5" customWidth="1"/>
    <col min="15115" max="15116" width="2.85546875" style="5" customWidth="1"/>
    <col min="15117" max="15117" width="24" style="5" customWidth="1"/>
    <col min="15118" max="15118" width="12.28515625" style="5" customWidth="1"/>
    <col min="15119" max="15360" width="17.28515625" style="5"/>
    <col min="15361" max="15361" width="28.28515625" style="5" customWidth="1"/>
    <col min="15362" max="15364" width="5.7109375" style="5" customWidth="1"/>
    <col min="15365" max="15367" width="7.85546875" style="5" customWidth="1"/>
    <col min="15368" max="15368" width="8.5703125" style="5" customWidth="1"/>
    <col min="15369" max="15369" width="10.140625" style="5" customWidth="1"/>
    <col min="15370" max="15370" width="1.5703125" style="5" customWidth="1"/>
    <col min="15371" max="15372" width="2.85546875" style="5" customWidth="1"/>
    <col min="15373" max="15373" width="24" style="5" customWidth="1"/>
    <col min="15374" max="15374" width="12.28515625" style="5" customWidth="1"/>
    <col min="15375" max="15616" width="17.28515625" style="5"/>
    <col min="15617" max="15617" width="28.28515625" style="5" customWidth="1"/>
    <col min="15618" max="15620" width="5.7109375" style="5" customWidth="1"/>
    <col min="15621" max="15623" width="7.85546875" style="5" customWidth="1"/>
    <col min="15624" max="15624" width="8.5703125" style="5" customWidth="1"/>
    <col min="15625" max="15625" width="10.140625" style="5" customWidth="1"/>
    <col min="15626" max="15626" width="1.5703125" style="5" customWidth="1"/>
    <col min="15627" max="15628" width="2.85546875" style="5" customWidth="1"/>
    <col min="15629" max="15629" width="24" style="5" customWidth="1"/>
    <col min="15630" max="15630" width="12.28515625" style="5" customWidth="1"/>
    <col min="15631" max="15872" width="17.28515625" style="5"/>
    <col min="15873" max="15873" width="28.28515625" style="5" customWidth="1"/>
    <col min="15874" max="15876" width="5.7109375" style="5" customWidth="1"/>
    <col min="15877" max="15879" width="7.85546875" style="5" customWidth="1"/>
    <col min="15880" max="15880" width="8.5703125" style="5" customWidth="1"/>
    <col min="15881" max="15881" width="10.140625" style="5" customWidth="1"/>
    <col min="15882" max="15882" width="1.5703125" style="5" customWidth="1"/>
    <col min="15883" max="15884" width="2.85546875" style="5" customWidth="1"/>
    <col min="15885" max="15885" width="24" style="5" customWidth="1"/>
    <col min="15886" max="15886" width="12.28515625" style="5" customWidth="1"/>
    <col min="15887" max="16128" width="17.28515625" style="5"/>
    <col min="16129" max="16129" width="28.28515625" style="5" customWidth="1"/>
    <col min="16130" max="16132" width="5.7109375" style="5" customWidth="1"/>
    <col min="16133" max="16135" width="7.85546875" style="5" customWidth="1"/>
    <col min="16136" max="16136" width="8.5703125" style="5" customWidth="1"/>
    <col min="16137" max="16137" width="10.140625" style="5" customWidth="1"/>
    <col min="16138" max="16138" width="1.5703125" style="5" customWidth="1"/>
    <col min="16139" max="16140" width="2.85546875" style="5" customWidth="1"/>
    <col min="16141" max="16141" width="24" style="5" customWidth="1"/>
    <col min="16142" max="16142" width="12.28515625" style="5" customWidth="1"/>
    <col min="16143" max="16384" width="17.28515625" style="5"/>
  </cols>
  <sheetData>
    <row r="1" spans="1:4" ht="26.25" hidden="1" customHeight="1"/>
    <row r="2" spans="1:4" ht="26.25" hidden="1" customHeight="1"/>
    <row r="3" spans="1:4" ht="26.25" hidden="1" customHeight="1"/>
    <row r="4" spans="1:4" ht="26.25" hidden="1" customHeight="1">
      <c r="A4" s="1" t="s">
        <v>25</v>
      </c>
    </row>
    <row r="5" spans="1:4" ht="26.25" hidden="1" customHeight="1"/>
    <row r="6" spans="1:4" ht="26.25" hidden="1" customHeight="1">
      <c r="A6" s="1" t="s">
        <v>26</v>
      </c>
    </row>
    <row r="7" spans="1:4" ht="26.25" hidden="1" customHeight="1"/>
    <row r="8" spans="1:4" ht="26.25" hidden="1" customHeight="1">
      <c r="A8" s="1" t="s">
        <v>27</v>
      </c>
    </row>
    <row r="9" spans="1:4" ht="26.25" hidden="1" customHeight="1">
      <c r="A9" s="1" t="s">
        <v>28</v>
      </c>
    </row>
    <row r="10" spans="1:4" ht="26.25" hidden="1" customHeight="1">
      <c r="A10" s="1" t="s">
        <v>29</v>
      </c>
    </row>
    <row r="11" spans="1:4" ht="26.25" hidden="1" customHeight="1"/>
    <row r="12" spans="1:4" ht="26.25" hidden="1" customHeight="1"/>
    <row r="13" spans="1:4" ht="26.25" hidden="1" customHeight="1">
      <c r="A13" s="1" t="s">
        <v>30</v>
      </c>
    </row>
    <row r="14" spans="1:4" ht="26.25" hidden="1" customHeight="1"/>
    <row r="15" spans="1:4" ht="26.25" customHeight="1">
      <c r="A15" s="1" t="s">
        <v>31</v>
      </c>
      <c r="C15" s="2" t="s">
        <v>32</v>
      </c>
    </row>
    <row r="16" spans="1:4" ht="26.25" customHeight="1">
      <c r="A16" s="1" t="s">
        <v>33</v>
      </c>
      <c r="C16" s="3" t="s">
        <v>34</v>
      </c>
      <c r="D16" s="4"/>
    </row>
    <row r="17" spans="1:32" ht="26.25" customHeight="1">
      <c r="A17" s="1" t="s">
        <v>35</v>
      </c>
    </row>
    <row r="20" spans="1:32" ht="26.25" customHeight="1">
      <c r="M20" s="6"/>
    </row>
    <row r="21" spans="1:32" ht="26.25" customHeight="1">
      <c r="A21" s="1" t="s">
        <v>36</v>
      </c>
    </row>
    <row r="23" spans="1:32" ht="26.25" customHeight="1" thickBot="1">
      <c r="A23" s="1" t="s">
        <v>37</v>
      </c>
    </row>
    <row r="24" spans="1:32" s="6" customFormat="1" ht="26.25" customHeight="1">
      <c r="A24" s="7" t="s">
        <v>38</v>
      </c>
      <c r="B24" s="8"/>
      <c r="C24" s="9" t="s">
        <v>39</v>
      </c>
      <c r="D24" s="9" t="s">
        <v>40</v>
      </c>
      <c r="E24" s="9" t="s">
        <v>0</v>
      </c>
      <c r="F24" s="9" t="s">
        <v>1</v>
      </c>
      <c r="G24" s="10" t="s">
        <v>2</v>
      </c>
      <c r="H24" s="10" t="s">
        <v>41</v>
      </c>
      <c r="I24" s="11" t="s">
        <v>3</v>
      </c>
      <c r="M24" s="12"/>
      <c r="N24" s="12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26.25" customHeight="1">
      <c r="A25" s="13" t="s">
        <v>14</v>
      </c>
      <c r="B25" s="14">
        <v>1</v>
      </c>
      <c r="C25" s="15"/>
      <c r="D25" s="15">
        <v>34</v>
      </c>
      <c r="E25" s="15">
        <v>125</v>
      </c>
      <c r="F25" s="15">
        <v>154</v>
      </c>
      <c r="G25" s="15">
        <v>842</v>
      </c>
      <c r="H25" s="16">
        <f>G25/F25</f>
        <v>5.4675324675324672</v>
      </c>
      <c r="I25" s="17">
        <f>G25/(D25*31)*100</f>
        <v>79.886148007590123</v>
      </c>
      <c r="M25" s="12"/>
      <c r="N25" s="12"/>
    </row>
    <row r="26" spans="1:32" ht="26.25" customHeight="1">
      <c r="A26" s="13" t="s">
        <v>14</v>
      </c>
      <c r="B26" s="14">
        <v>2</v>
      </c>
      <c r="C26" s="15"/>
      <c r="D26" s="15">
        <v>39</v>
      </c>
      <c r="E26" s="15">
        <v>155</v>
      </c>
      <c r="F26" s="15">
        <v>182</v>
      </c>
      <c r="G26" s="15">
        <v>997</v>
      </c>
      <c r="H26" s="16">
        <f>G26/F26</f>
        <v>5.4780219780219781</v>
      </c>
      <c r="I26" s="17">
        <f>G26/(D26*31)*100</f>
        <v>82.46484698097602</v>
      </c>
      <c r="M26" s="12"/>
      <c r="N26" s="12"/>
    </row>
    <row r="27" spans="1:32" ht="26.25" customHeight="1">
      <c r="A27" s="13" t="s">
        <v>15</v>
      </c>
      <c r="B27" s="14">
        <v>1</v>
      </c>
      <c r="C27" s="15"/>
      <c r="D27" s="15">
        <v>36</v>
      </c>
      <c r="E27" s="15">
        <v>97</v>
      </c>
      <c r="F27" s="15">
        <v>120</v>
      </c>
      <c r="G27" s="15">
        <v>786</v>
      </c>
      <c r="H27" s="16">
        <f t="shared" ref="H27:H35" si="0">G27/F27</f>
        <v>6.55</v>
      </c>
      <c r="I27" s="17">
        <f t="shared" ref="I27:I35" si="1">G27/(D27*31)*100</f>
        <v>70.430107526881727</v>
      </c>
      <c r="M27" s="12"/>
      <c r="N27" s="12"/>
    </row>
    <row r="28" spans="1:32" ht="26.25" customHeight="1">
      <c r="A28" s="13" t="s">
        <v>15</v>
      </c>
      <c r="B28" s="14">
        <v>2</v>
      </c>
      <c r="C28" s="15"/>
      <c r="D28" s="15">
        <v>34</v>
      </c>
      <c r="E28" s="15">
        <v>112</v>
      </c>
      <c r="F28" s="15">
        <v>133</v>
      </c>
      <c r="G28" s="15">
        <v>671</v>
      </c>
      <c r="H28" s="16">
        <f>G28/F28</f>
        <v>5.0451127819548871</v>
      </c>
      <c r="I28" s="17">
        <f>G28/(D28*31)*100</f>
        <v>63.662239089184055</v>
      </c>
      <c r="M28" s="12"/>
      <c r="N28" s="12"/>
    </row>
    <row r="29" spans="1:32" ht="26.25" customHeight="1">
      <c r="A29" s="13" t="s">
        <v>9</v>
      </c>
      <c r="B29" s="14">
        <v>1</v>
      </c>
      <c r="C29" s="15"/>
      <c r="D29" s="15">
        <v>20</v>
      </c>
      <c r="E29" s="15">
        <v>81</v>
      </c>
      <c r="F29" s="15">
        <v>101</v>
      </c>
      <c r="G29" s="15">
        <v>573</v>
      </c>
      <c r="H29" s="16">
        <f t="shared" si="0"/>
        <v>5.673267326732673</v>
      </c>
      <c r="I29" s="17">
        <f t="shared" si="1"/>
        <v>92.41935483870968</v>
      </c>
      <c r="M29" s="12"/>
      <c r="N29" s="12"/>
    </row>
    <row r="30" spans="1:32" ht="26.25" customHeight="1">
      <c r="A30" s="13" t="s">
        <v>12</v>
      </c>
      <c r="B30" s="14">
        <v>1</v>
      </c>
      <c r="C30" s="15"/>
      <c r="D30" s="15">
        <v>21</v>
      </c>
      <c r="E30" s="15">
        <v>104</v>
      </c>
      <c r="F30" s="15">
        <v>144</v>
      </c>
      <c r="G30" s="15">
        <v>365</v>
      </c>
      <c r="H30" s="16">
        <f t="shared" si="0"/>
        <v>2.5347222222222223</v>
      </c>
      <c r="I30" s="17">
        <f t="shared" si="1"/>
        <v>56.067588325652842</v>
      </c>
      <c r="M30" s="12"/>
      <c r="N30" s="12"/>
    </row>
    <row r="31" spans="1:32" ht="26.25" customHeight="1">
      <c r="A31" s="13" t="s">
        <v>13</v>
      </c>
      <c r="B31" s="14">
        <v>1</v>
      </c>
      <c r="C31" s="15"/>
      <c r="D31" s="15">
        <v>11</v>
      </c>
      <c r="E31" s="15">
        <v>14</v>
      </c>
      <c r="F31" s="15">
        <v>19</v>
      </c>
      <c r="G31" s="15">
        <v>201</v>
      </c>
      <c r="H31" s="16">
        <f t="shared" si="0"/>
        <v>10.578947368421053</v>
      </c>
      <c r="I31" s="17">
        <f t="shared" si="1"/>
        <v>58.944281524926687</v>
      </c>
      <c r="M31" s="12"/>
      <c r="N31" s="12"/>
    </row>
    <row r="32" spans="1:32" ht="26.25" customHeight="1">
      <c r="A32" s="13" t="s">
        <v>10</v>
      </c>
      <c r="B32" s="14">
        <v>1</v>
      </c>
      <c r="C32" s="15"/>
      <c r="D32" s="15">
        <v>6</v>
      </c>
      <c r="E32" s="15">
        <v>120</v>
      </c>
      <c r="F32" s="15">
        <v>120</v>
      </c>
      <c r="G32" s="15">
        <v>125</v>
      </c>
      <c r="H32" s="16">
        <f t="shared" si="0"/>
        <v>1.0416666666666667</v>
      </c>
      <c r="I32" s="17">
        <f t="shared" si="1"/>
        <v>67.204301075268816</v>
      </c>
      <c r="M32" s="12"/>
      <c r="N32" s="12"/>
    </row>
    <row r="33" spans="1:32" ht="26.25" customHeight="1">
      <c r="A33" s="13" t="s">
        <v>11</v>
      </c>
      <c r="B33" s="14">
        <v>1</v>
      </c>
      <c r="C33" s="15"/>
      <c r="D33" s="15">
        <v>4</v>
      </c>
      <c r="E33" s="15">
        <v>100</v>
      </c>
      <c r="F33" s="15">
        <v>100</v>
      </c>
      <c r="G33" s="15">
        <v>100</v>
      </c>
      <c r="H33" s="16">
        <f t="shared" si="0"/>
        <v>1</v>
      </c>
      <c r="I33" s="17">
        <f t="shared" si="1"/>
        <v>80.645161290322577</v>
      </c>
      <c r="M33" s="12"/>
      <c r="N33" s="12"/>
    </row>
    <row r="34" spans="1:32" ht="26.25" customHeight="1">
      <c r="A34" s="13" t="s">
        <v>8</v>
      </c>
      <c r="B34" s="14">
        <v>1</v>
      </c>
      <c r="C34" s="15"/>
      <c r="D34" s="15">
        <v>3</v>
      </c>
      <c r="E34" s="15">
        <v>2</v>
      </c>
      <c r="F34" s="15">
        <v>2</v>
      </c>
      <c r="G34" s="15">
        <v>3</v>
      </c>
      <c r="H34" s="16">
        <f>G34/F34</f>
        <v>1.5</v>
      </c>
      <c r="I34" s="17">
        <f>G34/(D34*31)*100</f>
        <v>3.225806451612903</v>
      </c>
      <c r="M34" s="12"/>
      <c r="N34" s="12"/>
    </row>
    <row r="35" spans="1:32" ht="26.25" customHeight="1" thickBot="1">
      <c r="A35" s="18" t="s">
        <v>42</v>
      </c>
      <c r="B35" s="19"/>
      <c r="C35" s="20"/>
      <c r="D35" s="20">
        <f>SUM(D25:D34)</f>
        <v>208</v>
      </c>
      <c r="E35" s="20">
        <f>SUM(E25:E34)</f>
        <v>910</v>
      </c>
      <c r="F35" s="20">
        <f>SUM(F25:F34)</f>
        <v>1075</v>
      </c>
      <c r="G35" s="20">
        <f>SUM(G25:G34)</f>
        <v>4663</v>
      </c>
      <c r="H35" s="21">
        <f t="shared" si="0"/>
        <v>4.3376744186046512</v>
      </c>
      <c r="I35" s="22">
        <f t="shared" si="1"/>
        <v>72.316997518610421</v>
      </c>
      <c r="M35" s="12"/>
      <c r="N35" s="12"/>
    </row>
    <row r="36" spans="1:32" ht="26.25" customHeight="1" thickBot="1">
      <c r="A36" s="23"/>
      <c r="B36" s="24"/>
      <c r="C36" s="25"/>
      <c r="D36" s="25"/>
      <c r="E36" s="25"/>
      <c r="F36" s="25"/>
      <c r="G36" s="25"/>
      <c r="H36" s="26"/>
      <c r="I36" s="27"/>
      <c r="M36" s="12"/>
      <c r="N36" s="12"/>
    </row>
    <row r="37" spans="1:32" ht="26.25" customHeight="1">
      <c r="M37" s="12"/>
      <c r="N37" s="12"/>
    </row>
    <row r="38" spans="1:32" ht="26.25" customHeight="1" thickBot="1">
      <c r="A38" s="1" t="s">
        <v>43</v>
      </c>
      <c r="M38" s="12"/>
      <c r="N38" s="12"/>
    </row>
    <row r="39" spans="1:32" ht="26.25" customHeight="1">
      <c r="A39" s="7" t="s">
        <v>38</v>
      </c>
      <c r="B39" s="10"/>
      <c r="C39" s="9" t="s">
        <v>39</v>
      </c>
      <c r="D39" s="9" t="s">
        <v>40</v>
      </c>
      <c r="E39" s="9" t="s">
        <v>0</v>
      </c>
      <c r="F39" s="9" t="s">
        <v>1</v>
      </c>
      <c r="G39" s="10" t="s">
        <v>2</v>
      </c>
      <c r="H39" s="10" t="s">
        <v>41</v>
      </c>
      <c r="I39" s="11" t="s">
        <v>3</v>
      </c>
      <c r="M39" s="12"/>
      <c r="N39" s="12"/>
    </row>
    <row r="40" spans="1:32" s="6" customFormat="1" ht="26.25" customHeight="1">
      <c r="A40" s="13" t="s">
        <v>21</v>
      </c>
      <c r="B40" s="14">
        <v>1</v>
      </c>
      <c r="C40" s="15"/>
      <c r="D40" s="28">
        <v>18</v>
      </c>
      <c r="E40" s="28">
        <v>135</v>
      </c>
      <c r="F40" s="28">
        <v>154</v>
      </c>
      <c r="G40" s="28">
        <v>608</v>
      </c>
      <c r="H40" s="16">
        <f t="shared" ref="H40:H49" si="2">G40/F40</f>
        <v>3.948051948051948</v>
      </c>
      <c r="I40" s="17">
        <f t="shared" ref="I40:I49" si="3">G40/(D40*31)*100</f>
        <v>108.96057347670252</v>
      </c>
      <c r="M40" s="12"/>
      <c r="N40" s="1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26.25" customHeight="1">
      <c r="A41" s="13" t="s">
        <v>16</v>
      </c>
      <c r="B41" s="14">
        <v>1</v>
      </c>
      <c r="C41" s="15"/>
      <c r="D41" s="28">
        <v>6</v>
      </c>
      <c r="E41" s="28">
        <v>67</v>
      </c>
      <c r="F41" s="28">
        <v>70</v>
      </c>
      <c r="G41" s="28">
        <v>154</v>
      </c>
      <c r="H41" s="16">
        <f t="shared" si="2"/>
        <v>2.2000000000000002</v>
      </c>
      <c r="I41" s="17">
        <f t="shared" si="3"/>
        <v>82.795698924731184</v>
      </c>
      <c r="M41" s="12"/>
      <c r="N41" s="12"/>
    </row>
    <row r="42" spans="1:32" ht="26.25" customHeight="1">
      <c r="A42" s="13" t="s">
        <v>21</v>
      </c>
      <c r="B42" s="14">
        <v>2</v>
      </c>
      <c r="C42" s="15"/>
      <c r="D42" s="29">
        <v>18</v>
      </c>
      <c r="E42" s="29">
        <v>108</v>
      </c>
      <c r="F42" s="29">
        <v>113</v>
      </c>
      <c r="G42" s="29">
        <v>425</v>
      </c>
      <c r="H42" s="16">
        <f t="shared" si="2"/>
        <v>3.7610619469026547</v>
      </c>
      <c r="I42" s="17">
        <f t="shared" si="3"/>
        <v>76.164874551971323</v>
      </c>
      <c r="M42" s="12"/>
      <c r="N42" s="12"/>
    </row>
    <row r="43" spans="1:32" ht="26.25" customHeight="1">
      <c r="A43" s="13" t="s">
        <v>18</v>
      </c>
      <c r="B43" s="14">
        <v>1</v>
      </c>
      <c r="C43" s="15"/>
      <c r="D43" s="29">
        <v>6</v>
      </c>
      <c r="E43" s="29">
        <v>15</v>
      </c>
      <c r="F43" s="29">
        <v>20</v>
      </c>
      <c r="G43" s="29">
        <v>48</v>
      </c>
      <c r="H43" s="16">
        <f t="shared" si="2"/>
        <v>2.4</v>
      </c>
      <c r="I43" s="17">
        <f t="shared" si="3"/>
        <v>25.806451612903224</v>
      </c>
      <c r="M43" s="12"/>
      <c r="N43" s="12"/>
    </row>
    <row r="44" spans="1:32" ht="26.25" customHeight="1">
      <c r="A44" s="13" t="s">
        <v>17</v>
      </c>
      <c r="B44" s="14">
        <v>1</v>
      </c>
      <c r="C44" s="15"/>
      <c r="D44" s="28">
        <v>23</v>
      </c>
      <c r="E44" s="28">
        <v>175</v>
      </c>
      <c r="F44" s="28">
        <v>188</v>
      </c>
      <c r="G44" s="28">
        <v>639</v>
      </c>
      <c r="H44" s="16">
        <f t="shared" si="2"/>
        <v>3.3989361702127661</v>
      </c>
      <c r="I44" s="17">
        <f t="shared" si="3"/>
        <v>89.621318373071517</v>
      </c>
      <c r="M44" s="30"/>
      <c r="N44" s="30"/>
    </row>
    <row r="45" spans="1:32" s="6" customFormat="1" ht="26.25" customHeight="1">
      <c r="A45" s="13" t="s">
        <v>17</v>
      </c>
      <c r="B45" s="14">
        <v>2</v>
      </c>
      <c r="C45" s="15"/>
      <c r="D45" s="28">
        <v>0</v>
      </c>
      <c r="E45" s="28">
        <v>157</v>
      </c>
      <c r="F45" s="28">
        <v>160</v>
      </c>
      <c r="G45" s="28">
        <v>193</v>
      </c>
      <c r="H45" s="16">
        <f t="shared" si="2"/>
        <v>1.20625</v>
      </c>
      <c r="I45" s="17" t="e">
        <f t="shared" si="3"/>
        <v>#DIV/0!</v>
      </c>
      <c r="J45" s="31"/>
      <c r="M45" s="12"/>
      <c r="N45" s="12"/>
    </row>
    <row r="46" spans="1:32" s="6" customFormat="1" ht="26.25" customHeight="1">
      <c r="A46" s="13" t="s">
        <v>19</v>
      </c>
      <c r="B46" s="14">
        <v>2</v>
      </c>
      <c r="C46" s="15"/>
      <c r="D46" s="28">
        <v>23</v>
      </c>
      <c r="E46" s="28">
        <v>225</v>
      </c>
      <c r="F46" s="28">
        <v>243</v>
      </c>
      <c r="G46" s="28">
        <v>818</v>
      </c>
      <c r="H46" s="16">
        <f t="shared" si="2"/>
        <v>3.3662551440329218</v>
      </c>
      <c r="I46" s="17">
        <f t="shared" si="3"/>
        <v>114.726507713885</v>
      </c>
      <c r="L46" s="5"/>
      <c r="M46" s="12"/>
      <c r="N46" s="12"/>
    </row>
    <row r="47" spans="1:32" ht="26.25" customHeight="1">
      <c r="A47" s="13" t="s">
        <v>20</v>
      </c>
      <c r="B47" s="14">
        <v>1</v>
      </c>
      <c r="C47" s="32"/>
      <c r="D47" s="29">
        <v>4</v>
      </c>
      <c r="E47" s="29">
        <v>88</v>
      </c>
      <c r="F47" s="29">
        <v>88</v>
      </c>
      <c r="G47" s="29">
        <v>92</v>
      </c>
      <c r="H47" s="16">
        <f t="shared" si="2"/>
        <v>1.0454545454545454</v>
      </c>
      <c r="I47" s="17">
        <f t="shared" si="3"/>
        <v>74.193548387096769</v>
      </c>
      <c r="M47" s="12"/>
      <c r="N47" s="12"/>
    </row>
    <row r="48" spans="1:32" ht="26.25" customHeight="1">
      <c r="A48" s="13" t="s">
        <v>22</v>
      </c>
      <c r="B48" s="14">
        <v>1</v>
      </c>
      <c r="C48" s="15"/>
      <c r="D48" s="28">
        <v>6</v>
      </c>
      <c r="E48" s="28">
        <v>14</v>
      </c>
      <c r="F48" s="28">
        <v>17</v>
      </c>
      <c r="G48" s="28">
        <v>41</v>
      </c>
      <c r="H48" s="16">
        <f t="shared" si="2"/>
        <v>2.4117647058823528</v>
      </c>
      <c r="I48" s="17">
        <f t="shared" si="3"/>
        <v>22.043010752688172</v>
      </c>
      <c r="M48" s="12"/>
      <c r="N48" s="12"/>
    </row>
    <row r="49" spans="1:32" ht="26.25" customHeight="1" thickBot="1">
      <c r="A49" s="18" t="s">
        <v>42</v>
      </c>
      <c r="B49" s="19"/>
      <c r="C49" s="20"/>
      <c r="D49" s="20">
        <v>104</v>
      </c>
      <c r="E49" s="20">
        <f>SUM(E40:E48)</f>
        <v>984</v>
      </c>
      <c r="F49" s="20">
        <f>SUM(F40:F48)</f>
        <v>1053</v>
      </c>
      <c r="G49" s="20">
        <f>SUM(G40:G48)</f>
        <v>3018</v>
      </c>
      <c r="H49" s="21">
        <f t="shared" si="2"/>
        <v>2.866096866096866</v>
      </c>
      <c r="I49" s="22">
        <f t="shared" si="3"/>
        <v>93.610421836228284</v>
      </c>
    </row>
    <row r="50" spans="1:32" ht="26.25" customHeight="1" thickBot="1">
      <c r="A50" s="33"/>
      <c r="B50" s="34"/>
      <c r="C50" s="35"/>
      <c r="D50" s="35"/>
      <c r="E50" s="35"/>
      <c r="F50" s="35"/>
      <c r="G50" s="35"/>
      <c r="H50" s="36"/>
      <c r="I50" s="37"/>
    </row>
    <row r="52" spans="1:32" ht="26.25" customHeight="1" thickBot="1">
      <c r="A52" s="1" t="s">
        <v>44</v>
      </c>
    </row>
    <row r="53" spans="1:32" ht="26.25" customHeight="1">
      <c r="A53" s="7" t="s">
        <v>38</v>
      </c>
      <c r="B53" s="10"/>
      <c r="C53" s="9" t="s">
        <v>39</v>
      </c>
      <c r="D53" s="9" t="s">
        <v>40</v>
      </c>
      <c r="E53" s="9" t="s">
        <v>0</v>
      </c>
      <c r="F53" s="9" t="s">
        <v>1</v>
      </c>
      <c r="G53" s="10" t="s">
        <v>2</v>
      </c>
      <c r="H53" s="10" t="s">
        <v>41</v>
      </c>
      <c r="I53" s="11" t="s">
        <v>3</v>
      </c>
    </row>
    <row r="54" spans="1:32" s="41" customFormat="1" ht="26.25" customHeight="1" thickBot="1">
      <c r="A54" s="38" t="s">
        <v>45</v>
      </c>
      <c r="B54" s="39">
        <v>1</v>
      </c>
      <c r="C54" s="40"/>
      <c r="D54" s="40">
        <v>6</v>
      </c>
      <c r="E54" s="40">
        <v>12</v>
      </c>
      <c r="F54" s="40">
        <v>12</v>
      </c>
      <c r="G54" s="40">
        <v>12</v>
      </c>
      <c r="H54" s="21">
        <f>G54/F54</f>
        <v>1</v>
      </c>
      <c r="I54" s="22">
        <f>G54/(D54*31)*100</f>
        <v>6.4516129032258061</v>
      </c>
    </row>
    <row r="55" spans="1:32" s="6" customFormat="1" ht="26.25" customHeight="1">
      <c r="A55" s="13" t="s">
        <v>46</v>
      </c>
      <c r="B55" s="14">
        <v>1</v>
      </c>
      <c r="C55" s="15"/>
      <c r="D55" s="15">
        <v>14</v>
      </c>
      <c r="E55" s="15">
        <v>2</v>
      </c>
      <c r="F55" s="15">
        <v>13</v>
      </c>
      <c r="G55" s="15">
        <v>300</v>
      </c>
      <c r="H55" s="16">
        <f t="shared" ref="H55:H60" si="4">G55/F55</f>
        <v>23.076923076923077</v>
      </c>
      <c r="I55" s="17">
        <f t="shared" ref="I55:I60" si="5">G55/(D55*31)*100</f>
        <v>69.124423963133637</v>
      </c>
      <c r="M55" s="5"/>
      <c r="N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26.25" customHeight="1">
      <c r="A56" s="42" t="s">
        <v>23</v>
      </c>
      <c r="B56" s="14">
        <v>1</v>
      </c>
      <c r="C56" s="15"/>
      <c r="D56" s="15">
        <v>24</v>
      </c>
      <c r="E56" s="15">
        <v>31</v>
      </c>
      <c r="F56" s="15">
        <v>55</v>
      </c>
      <c r="G56" s="15">
        <v>688</v>
      </c>
      <c r="H56" s="16">
        <f t="shared" si="4"/>
        <v>12.50909090909091</v>
      </c>
      <c r="I56" s="17">
        <f t="shared" si="5"/>
        <v>92.473118279569889</v>
      </c>
    </row>
    <row r="57" spans="1:32" ht="26.25" customHeight="1">
      <c r="A57" s="42" t="s">
        <v>47</v>
      </c>
      <c r="B57" s="14">
        <v>1</v>
      </c>
      <c r="C57" s="15"/>
      <c r="D57" s="15">
        <v>10</v>
      </c>
      <c r="E57" s="15">
        <v>9</v>
      </c>
      <c r="F57" s="15">
        <v>18</v>
      </c>
      <c r="G57" s="15">
        <v>335</v>
      </c>
      <c r="H57" s="16">
        <f t="shared" si="4"/>
        <v>18.611111111111111</v>
      </c>
      <c r="I57" s="17">
        <f t="shared" si="5"/>
        <v>108.06451612903226</v>
      </c>
    </row>
    <row r="58" spans="1:32" ht="26.25" customHeight="1">
      <c r="A58" s="13" t="s">
        <v>24</v>
      </c>
      <c r="B58" s="14">
        <v>1</v>
      </c>
      <c r="C58" s="15"/>
      <c r="D58" s="15">
        <v>8</v>
      </c>
      <c r="E58" s="15">
        <v>1</v>
      </c>
      <c r="F58" s="15">
        <v>5</v>
      </c>
      <c r="G58" s="15">
        <v>134</v>
      </c>
      <c r="H58" s="16">
        <f t="shared" si="4"/>
        <v>26.8</v>
      </c>
      <c r="I58" s="17">
        <f t="shared" si="5"/>
        <v>54.032258064516128</v>
      </c>
    </row>
    <row r="59" spans="1:32" ht="26.25" customHeight="1">
      <c r="A59" s="13" t="s">
        <v>24</v>
      </c>
      <c r="B59" s="14">
        <v>2</v>
      </c>
      <c r="C59" s="15"/>
      <c r="D59" s="15">
        <v>7</v>
      </c>
      <c r="E59" s="15">
        <v>0</v>
      </c>
      <c r="F59" s="15">
        <v>4</v>
      </c>
      <c r="G59" s="15">
        <v>97</v>
      </c>
      <c r="H59" s="16">
        <f t="shared" si="4"/>
        <v>24.25</v>
      </c>
      <c r="I59" s="17">
        <f t="shared" si="5"/>
        <v>44.700460829493089</v>
      </c>
    </row>
    <row r="60" spans="1:32" ht="26.25" customHeight="1" thickBot="1">
      <c r="A60" s="18" t="s">
        <v>42</v>
      </c>
      <c r="B60" s="19"/>
      <c r="C60" s="20"/>
      <c r="D60" s="20">
        <f>SUM(D54:D59)</f>
        <v>69</v>
      </c>
      <c r="E60" s="20">
        <f>SUM(E54:E59)</f>
        <v>55</v>
      </c>
      <c r="F60" s="20">
        <f>SUM(F54:F59)</f>
        <v>107</v>
      </c>
      <c r="G60" s="20">
        <f>SUM(G54:G59)</f>
        <v>1566</v>
      </c>
      <c r="H60" s="21">
        <f t="shared" si="4"/>
        <v>14.635514018691589</v>
      </c>
      <c r="I60" s="22">
        <f t="shared" si="5"/>
        <v>73.211781206171111</v>
      </c>
    </row>
    <row r="61" spans="1:32" ht="26.25" customHeight="1" thickBot="1">
      <c r="A61" s="33"/>
      <c r="B61" s="34"/>
      <c r="C61" s="35"/>
      <c r="D61" s="35"/>
      <c r="E61" s="35"/>
      <c r="F61" s="35"/>
      <c r="G61" s="35"/>
      <c r="H61" s="34"/>
      <c r="I61" s="37"/>
      <c r="J61" s="6"/>
    </row>
    <row r="62" spans="1:32" s="6" customFormat="1" ht="26.25" customHeight="1" thickBot="1">
      <c r="A62" s="1" t="s">
        <v>48</v>
      </c>
      <c r="B62" s="1"/>
      <c r="C62" s="2"/>
      <c r="D62" s="2"/>
      <c r="E62" s="2"/>
      <c r="F62" s="2"/>
      <c r="G62" s="1"/>
      <c r="H62" s="1"/>
      <c r="I62" s="1"/>
      <c r="J62" s="5"/>
      <c r="M62" s="5"/>
      <c r="N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26.25" customHeight="1">
      <c r="A63" s="7" t="s">
        <v>38</v>
      </c>
      <c r="B63" s="10"/>
      <c r="C63" s="9" t="s">
        <v>39</v>
      </c>
      <c r="D63" s="9" t="s">
        <v>40</v>
      </c>
      <c r="E63" s="9" t="s">
        <v>0</v>
      </c>
      <c r="F63" s="9" t="s">
        <v>1</v>
      </c>
      <c r="G63" s="10" t="s">
        <v>2</v>
      </c>
      <c r="H63" s="10" t="s">
        <v>41</v>
      </c>
      <c r="I63" s="11" t="s">
        <v>3</v>
      </c>
    </row>
    <row r="64" spans="1:32" ht="26.25" customHeight="1">
      <c r="A64" s="42" t="s">
        <v>4</v>
      </c>
      <c r="B64" s="29">
        <v>1</v>
      </c>
      <c r="C64" s="15"/>
      <c r="D64" s="14">
        <v>12</v>
      </c>
      <c r="E64" s="29">
        <v>16</v>
      </c>
      <c r="F64" s="29">
        <v>41</v>
      </c>
      <c r="G64" s="29">
        <v>333</v>
      </c>
      <c r="H64" s="16">
        <f>G64/F64</f>
        <v>8.1219512195121943</v>
      </c>
      <c r="I64" s="17">
        <f>G64/(D64*31)*100</f>
        <v>89.516129032258064</v>
      </c>
      <c r="L64" s="43"/>
      <c r="M64" s="43"/>
    </row>
    <row r="65" spans="1:32" ht="26.25" customHeight="1">
      <c r="A65" s="42" t="s">
        <v>5</v>
      </c>
      <c r="B65" s="29">
        <v>1</v>
      </c>
      <c r="C65" s="15"/>
      <c r="D65" s="44">
        <v>12</v>
      </c>
      <c r="E65" s="44">
        <v>47</v>
      </c>
      <c r="F65" s="44">
        <v>64</v>
      </c>
      <c r="G65" s="44">
        <v>213</v>
      </c>
      <c r="H65" s="16">
        <f>G65/F65</f>
        <v>3.328125</v>
      </c>
      <c r="I65" s="17">
        <f>G65/(D65*31)*100</f>
        <v>57.258064516129039</v>
      </c>
      <c r="L65" s="43"/>
      <c r="M65" s="43"/>
    </row>
    <row r="66" spans="1:32" ht="26.25" customHeight="1" thickBot="1">
      <c r="A66" s="18" t="s">
        <v>42</v>
      </c>
      <c r="B66" s="19"/>
      <c r="C66" s="20"/>
      <c r="D66" s="20">
        <f>SUM(D64:D65)</f>
        <v>24</v>
      </c>
      <c r="E66" s="20">
        <f>SUM(E64:E65)</f>
        <v>63</v>
      </c>
      <c r="F66" s="20">
        <f>SUM(F64:F65)</f>
        <v>105</v>
      </c>
      <c r="G66" s="20">
        <f>SUM(G64:G65)</f>
        <v>546</v>
      </c>
      <c r="H66" s="21">
        <f>G66/F66</f>
        <v>5.2</v>
      </c>
      <c r="I66" s="22">
        <f>G66/(D66*31)*100</f>
        <v>73.387096774193552</v>
      </c>
      <c r="J66" s="6"/>
    </row>
    <row r="67" spans="1:32" s="6" customFormat="1" ht="26.25" customHeight="1">
      <c r="A67" s="1"/>
      <c r="B67" s="1"/>
      <c r="C67" s="2"/>
      <c r="D67" s="2"/>
      <c r="E67" s="2"/>
      <c r="F67" s="2"/>
      <c r="G67" s="1"/>
      <c r="H67" s="1"/>
      <c r="I67" s="1"/>
      <c r="M67" s="5"/>
      <c r="N67" s="5"/>
    </row>
    <row r="68" spans="1:32" s="6" customFormat="1" ht="26.25" customHeight="1" thickBot="1">
      <c r="A68" s="1" t="s">
        <v>49</v>
      </c>
      <c r="B68" s="1"/>
      <c r="C68" s="2"/>
      <c r="D68" s="2"/>
      <c r="E68" s="2"/>
      <c r="F68" s="2"/>
      <c r="G68" s="1"/>
      <c r="H68" s="1"/>
      <c r="I68" s="1"/>
      <c r="J68" s="5"/>
      <c r="M68" s="5"/>
      <c r="N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26.25" customHeight="1">
      <c r="A69" s="7" t="s">
        <v>38</v>
      </c>
      <c r="B69" s="10"/>
      <c r="C69" s="9" t="s">
        <v>39</v>
      </c>
      <c r="D69" s="9" t="s">
        <v>40</v>
      </c>
      <c r="E69" s="9" t="s">
        <v>0</v>
      </c>
      <c r="F69" s="9" t="s">
        <v>1</v>
      </c>
      <c r="G69" s="10" t="s">
        <v>2</v>
      </c>
      <c r="H69" s="10" t="s">
        <v>41</v>
      </c>
      <c r="I69" s="11" t="s">
        <v>3</v>
      </c>
    </row>
    <row r="70" spans="1:32" ht="26.25" customHeight="1">
      <c r="A70" s="42" t="s">
        <v>6</v>
      </c>
      <c r="B70" s="29">
        <v>1</v>
      </c>
      <c r="C70" s="15"/>
      <c r="D70" s="15">
        <v>4</v>
      </c>
      <c r="E70" s="29">
        <v>173</v>
      </c>
      <c r="F70" s="29">
        <v>173</v>
      </c>
      <c r="G70" s="29">
        <v>174</v>
      </c>
      <c r="H70" s="16">
        <v>1</v>
      </c>
      <c r="I70" s="17">
        <v>0</v>
      </c>
      <c r="L70" s="43"/>
      <c r="M70" s="43"/>
    </row>
    <row r="71" spans="1:32" ht="26.25" customHeight="1">
      <c r="A71" s="42" t="s">
        <v>7</v>
      </c>
      <c r="B71" s="29">
        <v>1</v>
      </c>
      <c r="C71" s="15"/>
      <c r="D71" s="15">
        <v>3</v>
      </c>
      <c r="E71" s="29">
        <v>40</v>
      </c>
      <c r="F71" s="29">
        <v>40</v>
      </c>
      <c r="G71" s="29">
        <v>40</v>
      </c>
      <c r="H71" s="16">
        <v>1</v>
      </c>
      <c r="I71" s="17">
        <v>0</v>
      </c>
      <c r="L71" s="43"/>
      <c r="M71" s="43"/>
    </row>
    <row r="72" spans="1:32" ht="26.25" customHeight="1">
      <c r="A72" s="42" t="s">
        <v>8</v>
      </c>
      <c r="B72" s="29">
        <v>1</v>
      </c>
      <c r="C72" s="15"/>
      <c r="D72" s="15">
        <v>2</v>
      </c>
      <c r="E72" s="29">
        <v>56</v>
      </c>
      <c r="F72" s="29">
        <v>56</v>
      </c>
      <c r="G72" s="29">
        <v>58</v>
      </c>
      <c r="H72" s="16">
        <v>1</v>
      </c>
      <c r="I72" s="17">
        <v>0</v>
      </c>
      <c r="J72" s="6"/>
      <c r="L72" s="43"/>
      <c r="M72" s="43"/>
    </row>
    <row r="73" spans="1:32" s="6" customFormat="1" ht="26.25" customHeight="1" thickBot="1">
      <c r="A73" s="18" t="s">
        <v>42</v>
      </c>
      <c r="B73" s="19"/>
      <c r="C73" s="20"/>
      <c r="D73" s="20">
        <v>9</v>
      </c>
      <c r="E73" s="20">
        <f>SUM(E70:E72)</f>
        <v>269</v>
      </c>
      <c r="F73" s="20">
        <f>SUM(F70:F72)</f>
        <v>269</v>
      </c>
      <c r="G73" s="20">
        <f>SUM(G70:G72)</f>
        <v>272</v>
      </c>
      <c r="H73" s="21">
        <v>1</v>
      </c>
      <c r="I73" s="22">
        <v>0</v>
      </c>
      <c r="J73" s="5"/>
      <c r="M73" s="5"/>
      <c r="N73" s="5"/>
    </row>
    <row r="74" spans="1:32" ht="26.25" customHeight="1">
      <c r="J74" s="6"/>
    </row>
    <row r="75" spans="1:32" s="6" customFormat="1" ht="26.25" customHeight="1" thickBot="1">
      <c r="A75" s="45" t="s">
        <v>50</v>
      </c>
      <c r="B75" s="45"/>
      <c r="C75" s="2"/>
      <c r="D75" s="2"/>
      <c r="E75" s="2"/>
      <c r="F75" s="2"/>
      <c r="G75" s="1"/>
      <c r="H75" s="1"/>
      <c r="I75" s="1"/>
      <c r="J75" s="5"/>
      <c r="M75" s="5"/>
      <c r="N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26.25" customHeight="1">
      <c r="A76" s="7" t="s">
        <v>38</v>
      </c>
      <c r="B76" s="10"/>
      <c r="C76" s="9" t="s">
        <v>39</v>
      </c>
      <c r="D76" s="9" t="s">
        <v>40</v>
      </c>
      <c r="E76" s="9" t="s">
        <v>0</v>
      </c>
      <c r="F76" s="9" t="s">
        <v>1</v>
      </c>
      <c r="G76" s="10" t="s">
        <v>2</v>
      </c>
      <c r="H76" s="10" t="s">
        <v>41</v>
      </c>
      <c r="I76" s="11" t="s">
        <v>3</v>
      </c>
    </row>
    <row r="77" spans="1:32" ht="26.25" customHeight="1" thickBot="1">
      <c r="A77" s="46"/>
      <c r="B77" s="47"/>
      <c r="C77" s="47"/>
      <c r="D77" s="48">
        <f>D73+D66+D60+D49+D35</f>
        <v>414</v>
      </c>
      <c r="E77" s="48">
        <f>E73+E66+E60+E49+E35</f>
        <v>2281</v>
      </c>
      <c r="F77" s="48">
        <f>F73+F66+F60+F49+F35</f>
        <v>2609</v>
      </c>
      <c r="G77" s="48">
        <f>G73+G66+G60+G49+G35</f>
        <v>10065</v>
      </c>
      <c r="H77" s="21">
        <f>G77/F77</f>
        <v>3.8577999233422768</v>
      </c>
      <c r="I77" s="22">
        <f>G77/(D77*31)*100</f>
        <v>78.424497428704996</v>
      </c>
      <c r="J77" s="6"/>
    </row>
    <row r="78" spans="1:32" ht="26.25" customHeight="1">
      <c r="M78" s="6"/>
      <c r="N78" s="6"/>
    </row>
    <row r="87" spans="13:14" ht="26.25" customHeight="1">
      <c r="M87" s="6"/>
    </row>
    <row r="92" spans="13:14" ht="26.25" customHeight="1">
      <c r="M92" s="6"/>
      <c r="N92" s="6"/>
    </row>
    <row r="105" spans="13:13" ht="26.25" customHeight="1">
      <c r="M105" s="6"/>
    </row>
  </sheetData>
  <pageMargins left="0.24" right="0.75" top="1" bottom="1" header="0.65" footer="0.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2018-09-20T08:37:05Z</cp:lastPrinted>
  <dcterms:created xsi:type="dcterms:W3CDTF">2018-09-20T08:38:02Z</dcterms:created>
  <dcterms:modified xsi:type="dcterms:W3CDTF">2019-08-09T08:28:31Z</dcterms:modified>
</cp:coreProperties>
</file>