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600" windowHeight="1176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B226" i="1"/>
  <c r="B220"/>
  <c r="B208" l="1"/>
  <c r="B203"/>
  <c r="B199"/>
  <c r="B193"/>
  <c r="B167"/>
  <c r="B76"/>
  <c r="B159"/>
  <c r="B87"/>
  <c r="B68"/>
  <c r="B59"/>
  <c r="B91"/>
  <c r="B98"/>
  <c r="B53"/>
  <c r="B198" l="1"/>
  <c r="B26"/>
  <c r="B22"/>
  <c r="B15"/>
  <c r="B11"/>
  <c r="B4" l="1"/>
  <c r="B243"/>
</calcChain>
</file>

<file path=xl/sharedStrings.xml><?xml version="1.0" encoding="utf-8"?>
<sst xmlns="http://schemas.openxmlformats.org/spreadsheetml/2006/main" count="218" uniqueCount="215">
  <si>
    <t>ΑΜΠΕΛΙΑ</t>
  </si>
  <si>
    <t>ΕΚΤΑΣΗ ΣΕ ΗΑ</t>
  </si>
  <si>
    <t>ΑΡΑΒΟΣΙΤΟΣ</t>
  </si>
  <si>
    <t>ΕΝΣΙΡΩΣΗ</t>
  </si>
  <si>
    <t>ΑΡΩΜΑΤΙΚΑ ΦΥΤΑ</t>
  </si>
  <si>
    <t xml:space="preserve">ΚΡΟΚΟΣ </t>
  </si>
  <si>
    <t>ΜΕΝΤΑ</t>
  </si>
  <si>
    <t>ΡΙΓΑΝΗ</t>
  </si>
  <si>
    <t>ΦΑΣΚΟΜΗΛΟ</t>
  </si>
  <si>
    <t>ΤΣΑΙ ΤΟΥ ΒΟΥΝΟΥ</t>
  </si>
  <si>
    <t>ΔΑΣΙΚΑ</t>
  </si>
  <si>
    <t>ΛΕΒΑΝΤΑ</t>
  </si>
  <si>
    <t>ΛΟΙΠΑ</t>
  </si>
  <si>
    <t>ΑΚΑΛΛΙΕΡΓΗΤΑ</t>
  </si>
  <si>
    <t>ΕΛΑΙΟΥΧΟΙ ΣΠΟΡΟΙ</t>
  </si>
  <si>
    <t>ΗΛΙΑΝΘΟΣ</t>
  </si>
  <si>
    <t>ΣΟΓΙΑ</t>
  </si>
  <si>
    <t>ΔΙΑΦΟΡΑ</t>
  </si>
  <si>
    <t>ΕΛΑΙΩΝΕΣ</t>
  </si>
  <si>
    <t>ΕΝΕΡΓΕΙΑΚΑ</t>
  </si>
  <si>
    <t>ΖΑΧΑΡΟΤΕΥΤΛΑ</t>
  </si>
  <si>
    <t>ΖΩΟΤΡΟΦΕΣ</t>
  </si>
  <si>
    <t>ΜΗΔΙΚΗ-ΤΡΙΦΥΛΛΙ</t>
  </si>
  <si>
    <t>ΚΑΠΝΟΣ</t>
  </si>
  <si>
    <t>ΜΠΑΣΜΑΣ</t>
  </si>
  <si>
    <t>ΚΑΤΕΡΙΝΗΣ</t>
  </si>
  <si>
    <t>ΚΑΡΠΟΙ ΜΕ ΚΕΛΥΦΟΣ</t>
  </si>
  <si>
    <t>ΚΑΡΥΔΙΕΣ</t>
  </si>
  <si>
    <t>ΦΥΣΤΙΚΙΑ ΑΙΓΙΝΗΣ</t>
  </si>
  <si>
    <t>ΦΟΥΝΤΟΥΚΙΕΣ</t>
  </si>
  <si>
    <t>ΚΗΠΕΥΤΙΚΑ</t>
  </si>
  <si>
    <t>ΕΣΠΕΡΙΔΟΕΙΔΗ</t>
  </si>
  <si>
    <t>ΛΟΙΠΑ ΣΙΤΗΡΑ</t>
  </si>
  <si>
    <t xml:space="preserve">ΣΙΚΑΛΗ </t>
  </si>
  <si>
    <t>ΒΡΩΜΗ</t>
  </si>
  <si>
    <t>ΚΡΙΘΑΡΙ</t>
  </si>
  <si>
    <t>ΤΡΙΤΙΚΑΛΕ</t>
  </si>
  <si>
    <t>ΣΙΤΟΣ ΜΑΛΑΚΟΣ</t>
  </si>
  <si>
    <t>ΤΡΟΥΦΑ</t>
  </si>
  <si>
    <t>ΚΑΣΤΑΝΙΕΣ</t>
  </si>
  <si>
    <t>ΡΟΔΙΕΣ</t>
  </si>
  <si>
    <t>ΚΥΔΩΝΙΕΣ</t>
  </si>
  <si>
    <t>ΛΟΙΠΟΙ ΑΜΠΕΛΩΝΕΣ ΓΙΑ ΕΠΙΤΡΑΠΕΖΙΑ</t>
  </si>
  <si>
    <t>ΛΟΙΠΟΙ ΑΜΠΕΛΩΝΕΣ ΓΙΑ ΠΑΡ. ΟΙΝΟΥ</t>
  </si>
  <si>
    <t>ΟΣΠΡΙΟΕΙΔΗ</t>
  </si>
  <si>
    <t>ΡΕΒΥΘΙΑ ΜΙΚΡ</t>
  </si>
  <si>
    <t>ΡΕΒΥΘΙΑ ΜΕΣΟ</t>
  </si>
  <si>
    <t>ΡΕΒΥΘΙΑ ΜΕΓΑ</t>
  </si>
  <si>
    <t xml:space="preserve">       ΠΡΟΣ ΜΕΤΑΠΟΙΗΣΗ</t>
  </si>
  <si>
    <t>ΣΙΤΟΣ ΣΚΛΗΡΟΣ</t>
  </si>
  <si>
    <t>ΑΓΡΑΝΑΠΑΥΣΗ ΣΥΝΟΛΟ</t>
  </si>
  <si>
    <t xml:space="preserve">ΑΓΡΑΝΑΠΑΥΣΗ </t>
  </si>
  <si>
    <t>ΑΜΥΓΔΑΛΙΕΣ</t>
  </si>
  <si>
    <t>ΣΕ ΚΑΛΗ ΓΕΩΡΓ. ΚΑΤ. ΠΟΥ ΠΡΟΣΜ. ΣΤΑ ΔΙΚ</t>
  </si>
  <si>
    <t>ΓΙΑ ΚΑΡΠΟ (ΠΟΤΙΣΤΙΚΟΣ)</t>
  </si>
  <si>
    <t>ΘΥΜΑΡΙ</t>
  </si>
  <si>
    <t>ΚΡΟΚΟΣ ΒΙΟΛΟΓΙΚΟΣ</t>
  </si>
  <si>
    <t>ΒΑΣΙΛΙΚΟΣ</t>
  </si>
  <si>
    <t>ΓΛΥΚΑΝΙΣΟ-ΜΑΡΑΘΟΣΠΟΡΟΣ</t>
  </si>
  <si>
    <t>ΔΙΑΦΟΡΑ (ΣΟΥΣΑΜΙ-ΑΡΑΧΙΔΑ)</t>
  </si>
  <si>
    <t>ΕΛΑΙΟΚΡΑΜΒΗ</t>
  </si>
  <si>
    <t>ΜΠΙΖΕΛΙΑ ΞΕΡΑ (ΠΙΣΣΑ)</t>
  </si>
  <si>
    <t xml:space="preserve">ΦΥΤΩΡΙΑ </t>
  </si>
  <si>
    <t>ΚΑΡΠΟΦΟΡΩΝ ΔΕΝΤΡΩΝ, ΘΑΜΝΩΝ</t>
  </si>
  <si>
    <t>ΛΑΧΑΝΙΚΩΝ</t>
  </si>
  <si>
    <t>ΑΚΑΚΙΕΣ</t>
  </si>
  <si>
    <t>ΛΕΥΚΕΣ</t>
  </si>
  <si>
    <t>ΦΑΚΕΣ ΛΕΠΤ</t>
  </si>
  <si>
    <t>ΦΑΚΕΣ ΜΕΣΟΣ</t>
  </si>
  <si>
    <t>ΦΑΚΕΣ ΠΛΑΤ</t>
  </si>
  <si>
    <t>ΜΕΣΟΣΠΕΡΜΑ</t>
  </si>
  <si>
    <t>ΜΙΚΡΟΣΠΕΡΜΑ</t>
  </si>
  <si>
    <t>ΠΛΑΚΕ ΓΙΓΑΝΤΕΣ</t>
  </si>
  <si>
    <t>ΦΑΚΕΣ ΣΥΝΟΛΟ</t>
  </si>
  <si>
    <t>ΦΑΣΟΛΙΑ ΣΥΝΟΛΟ</t>
  </si>
  <si>
    <t>ΚΟΥΚΙΑ ΚΑΡΠΟΣ</t>
  </si>
  <si>
    <t>ΙΠΠΟΦΑΕΣ</t>
  </si>
  <si>
    <t>ΜΑΝΙΤΑΡΙΑ</t>
  </si>
  <si>
    <t>ΚΡΑΝΑ</t>
  </si>
  <si>
    <t>ΑΚΤΙΝΙΔΙΑ</t>
  </si>
  <si>
    <t>ΑΧΛΑΔΙΕΣ Α&amp;Β</t>
  </si>
  <si>
    <t>ΝΕΚΤΑΡΙΝΙΕΣ Α&amp;Β</t>
  </si>
  <si>
    <t>ΡΟΔΑΚΙΝΙΕΣ Α&amp;Β</t>
  </si>
  <si>
    <t>ΚΕΡΑΣΙΕΣ Α&amp;Β&amp;Γ</t>
  </si>
  <si>
    <t>ΜΗΛΙΕΣ Α&amp;Β</t>
  </si>
  <si>
    <t>ΒΑΤΟΜΟΥΡΑ</t>
  </si>
  <si>
    <t>ΓΚΟΤΖΙΜΠΕΡΙ</t>
  </si>
  <si>
    <t>ΛΩΤΟΙ</t>
  </si>
  <si>
    <t>ΑΓΓΟΥΡΙΑ ΥΠ</t>
  </si>
  <si>
    <t>ΒΛΗΤΑ</t>
  </si>
  <si>
    <t>ΠΑΤΑΤΕΣ ΘΕΡΙΝΕΣ</t>
  </si>
  <si>
    <t>ΖΩΧΟΣ</t>
  </si>
  <si>
    <t>ΚΑΡΟΤΑ</t>
  </si>
  <si>
    <t>ΚΑΡΠΟΥΖΙΑ ΥΠ</t>
  </si>
  <si>
    <t>ΚΟΛΟΚΥΘΑΚΙΑ ΥΠ</t>
  </si>
  <si>
    <t>ΚΟΛΟΚΥΘΕΣ</t>
  </si>
  <si>
    <t>ΚΟΥΝΟΥΠΙΔΙ</t>
  </si>
  <si>
    <t>ΚΡΕΜΜΥΔΙΑ ΣΠΟΡΟΣ</t>
  </si>
  <si>
    <t>ΛΑΧΑΝΟ</t>
  </si>
  <si>
    <t xml:space="preserve">ΜΑΡΟΥΛΙ </t>
  </si>
  <si>
    <t>ΜΠΙΖΕΛΙΑ</t>
  </si>
  <si>
    <t>ΜΠΡΟΚΟΛΑ</t>
  </si>
  <si>
    <t>ΜΑΡΟΥΛΙ ΘΕΡΜ</t>
  </si>
  <si>
    <t>ΝΤΟΜΑΤΕΣ ΘΕΡΜ</t>
  </si>
  <si>
    <t>ΠΡΑΣΣΑ</t>
  </si>
  <si>
    <t>ΣΚΟΡΔΑ ΞΕΡΑ</t>
  </si>
  <si>
    <t>ΤΕΥΤΛΑ-ΠΑΝΤΖΑΡΙΑ</t>
  </si>
  <si>
    <t>ΝΤΟΜΑΤΑ ΟΜ. COMODORE ΥΠ. ΕΜΠΟΡ.</t>
  </si>
  <si>
    <t>ΑΓΓΟΥΡΙΑ ΘΕΡΜ</t>
  </si>
  <si>
    <t>ΚΟΚΚΑΡΙ</t>
  </si>
  <si>
    <t>ΚΟΛΟΚΥΘΑΚΙΑ ΘΕΡΜ</t>
  </si>
  <si>
    <t>ΜΕΛΙΤΖΑΝΕΣ ΘΕΡΜ</t>
  </si>
  <si>
    <t>ΠΙΠΕΡΙΕΣ ΘΕΡΜ</t>
  </si>
  <si>
    <t>ΖΩΙΚΟ ΚΕΦΑΛΑΙΟ</t>
  </si>
  <si>
    <t>ΑΙΓΟΠΡΟΒΑΤΑ</t>
  </si>
  <si>
    <t>ΒΟΟΕΙΔΗ</t>
  </si>
  <si>
    <t>ΙΠΠΟΕΙΔΗ</t>
  </si>
  <si>
    <t>ΧΟΙΡΟΙ</t>
  </si>
  <si>
    <t>ΟΡΝΙΘΟΕΙΔΗ</t>
  </si>
  <si>
    <t>ΚΥΨΕΛΕΣ ΜΕΛΙΣΣΩΝ - ΜΕΛΛΙΣΟΣΜΗΝΗ</t>
  </si>
  <si>
    <t>ΓΟΥΝΟΦΟΡΑ</t>
  </si>
  <si>
    <t>ΓΙΓΑΝΤΕΣ-ΕΛΕΦΑΝΤΕΣ</t>
  </si>
  <si>
    <t>ΡΕΒΥΘΙΑ ΣΥΝΟΛΟ</t>
  </si>
  <si>
    <t>ΤΟΜΑΤΟΠΙΠΕΡΙΑ</t>
  </si>
  <si>
    <t>ΠΑΤΑΤΕΣ ΑΝΟΙΞΙΑΤΙΚΕΣ</t>
  </si>
  <si>
    <t>ΚΟΛΟΚΥΘΟΣΠΟΡΟΣ</t>
  </si>
  <si>
    <t>ΑΝΘΟΚΟΜΙΚΕΣ</t>
  </si>
  <si>
    <t>ΑΝΘΗ ΚΑΙ ΚΑΛΛΩΠΙΣΤΙΚΑ</t>
  </si>
  <si>
    <t>ΔΡΕΠΤΑ (ΚΟΜΜΕΝΑ) ΑΝΘΗ ΥΠΑΙΘΡΟΥ</t>
  </si>
  <si>
    <t>ΑΝΘΗ ΚΑΙ ΚΑΛΛΩΠΙΣΤΙΚΑ ΦΥΤΑ ΘΕΡΜΟΚΗΠΙΟΥ</t>
  </si>
  <si>
    <t>ΓΛΑΣΤΡΙΚΑ ΘΕΡΜΟΚΗΠΙΟΥ ΕΣΩΤΕΡΙΚΟΥ ΧΩΡΟΥ</t>
  </si>
  <si>
    <t>ΑΡΩΝΙΑ</t>
  </si>
  <si>
    <t>ΛΗΜΟΝΙΟ</t>
  </si>
  <si>
    <t>ΔΑΜΑΣΚΗΝΙΕΣ &amp; ΚΟΡΟΜΗΛΟΔΑΜΑΣΚΗΝΟ</t>
  </si>
  <si>
    <t>ΒΕΛΑΝΙΔΙΕΣ</t>
  </si>
  <si>
    <t>ΑΝΘΟΚΟΜΙΚΩΝ</t>
  </si>
  <si>
    <t>ΕΚΤΑΣΕΙΣ ΜΕ ΑΠΕ</t>
  </si>
  <si>
    <t>ΒΕΡΙΚΟΚΙΕΣ ΚΑΙ ΜΕΤΑΠ.</t>
  </si>
  <si>
    <t>ΣΥΝΟΛΟ ΖΩΙΚΟΥ ΚΕΦΑΛΑΙΟΥ</t>
  </si>
  <si>
    <t>ΦΑΚΕΛΩΤΗ</t>
  </si>
  <si>
    <t>ΤΣΑΙ ΤΟΥ ΒΟΥΝΟΥ - ΤΟΠΙΚΟΙ ΠΛΗΘΥΣΜΟΙ</t>
  </si>
  <si>
    <t>ΔΥΟΣΜΟΣ</t>
  </si>
  <si>
    <t>ΛΟΥΙΖΑ</t>
  </si>
  <si>
    <t>ΧΑΜΟΜΗΛΙ</t>
  </si>
  <si>
    <t>ΕΛΑΤΗΣ ΚΑΙ ΛΟΙΠΩΝ ΔΑΣΙΚΩΝ ΔΕΝΤΡΩΝ</t>
  </si>
  <si>
    <t>ΞΕΡΑ ΔΙΑΦΟΡΑ</t>
  </si>
  <si>
    <t>ΚΟΡΟΜΗΛΙΕΣ-ΤΖΑΝΕΡΙΕΣ</t>
  </si>
  <si>
    <t>BLUEBERRY (ΜΥΡΤΙΛΛΟ)</t>
  </si>
  <si>
    <t>ΠΑΤΑΤΕΣ ΦΘΙΝΟΠΩΡΙΝΕΣ</t>
  </si>
  <si>
    <t>ΠΕΠΟΝΙΑ ΥΠ &amp; ΘΡΑΚΙΩΤΙΚΟ</t>
  </si>
  <si>
    <t>ΡΑΠΑΝΑΚΙ</t>
  </si>
  <si>
    <t>ΚΟΥΚΙΑ ΝΩΠΑ</t>
  </si>
  <si>
    <t>ΜΠΑΜΙΑ + ΠΥΛΑΙΑΣ</t>
  </si>
  <si>
    <t>ΦΑΣΟΛΑΚΙΑ ΥΠ+ ΧΑΝΤΡΕΣ</t>
  </si>
  <si>
    <t>ΦΡΑΟΥΛΑ +ΘΕΡΜ</t>
  </si>
  <si>
    <t>ΦΑΣΟΛΑΚΙΑ ΘΕΡΜ</t>
  </si>
  <si>
    <t>PLEUROTUS+ΚΑΛΥΨΗΣ</t>
  </si>
  <si>
    <t>ΠΙΠΕΡΙΕΣ (ΥΠ , ΚΑΡΑΖΟΒΑΣ, ΜΥΤΕΡΟ, ΚΑΥΤΕΡΗ, ΚΕΡΑΤΟ)</t>
  </si>
  <si>
    <t>ΚΡΕΜΜΥΔΙΑ ΞΕΡΑ + ΝΕΡΟΚΡΟΜΜΥΔΟ</t>
  </si>
  <si>
    <t>ΚΑΛΛΙΕΡΓΕΙΕΣ Π.Ε. ΚΟΖΑΝΗΣ</t>
  </si>
  <si>
    <t>ΦΥΤΑ ΚΗΠΟΤΕΧΝΙΑΣ ΚΑΙ ΑΛΛΑ</t>
  </si>
  <si>
    <t>ΣΙΝΑΠΙ</t>
  </si>
  <si>
    <t>ΚΟΥΚΙΑ ΞΕΡΑ ΚΑΙ ΡΕΒΥΘΙΑ</t>
  </si>
  <si>
    <t>ΛΟΙΠΟΙ ΣΑΝΟΙ ΣΙΤΗΡΩΝ (ΚΡΙΘΗ) ΚΑΙ ΒΙΚΟΣ</t>
  </si>
  <si>
    <t>ΚΟΦΤΟΛΙΒΑΔΑ</t>
  </si>
  <si>
    <t>ΛΕΠΤΟΚΑΡΥΑ</t>
  </si>
  <si>
    <t>ΑΙΣΜΠΕΡΓΚ</t>
  </si>
  <si>
    <t>ΑΝΗΘΟΣ ΚΑΙ ΘΕΡΜ</t>
  </si>
  <si>
    <t>ΑΝΤΙΔΙ ΚΑΙ ΘΕΡΜ</t>
  </si>
  <si>
    <t>ΓΛΥΚΟΠΑΤΑΤΕΣ</t>
  </si>
  <si>
    <t>ΚΑΛΑΜΠΟΚΙ POPCORN</t>
  </si>
  <si>
    <t>ΜΑΙΝΤΑΝΟΣ ΚΑΙ ΘΕΡΜ</t>
  </si>
  <si>
    <t>ΝΤΟΜΑΤΕΣ + ΚΑΡΑΜΠΟΛΑ + ΤΟΜΑΤΑΚΙ ΞΗΡΙΚΟ Κ.Α.</t>
  </si>
  <si>
    <t>ΝΤΟΜΑΤΕΣ ΠΡΟΣ ΜΕΤΑΠΟΙΗΣΗ-ΒΙΟΜΗΧΑΝΙΚΗ</t>
  </si>
  <si>
    <t>ΠΑΤΑΤΕΣ ΓΙΑ ΠΑΡΑΓΩΓΗ ΑΜΥΛΟΥ</t>
  </si>
  <si>
    <t>ΡΑΔΙΚΙ</t>
  </si>
  <si>
    <t>ΡΟΚΑ ΚΑΙ ΘΕΡΜ</t>
  </si>
  <si>
    <t>ΣΕΣΚΟΥΛΟ</t>
  </si>
  <si>
    <t>ΣΠΑΝΑΚΙ ΚΑΙ ΘΕΡΜ</t>
  </si>
  <si>
    <t>ΜΟΥΡΙΕΣ</t>
  </si>
  <si>
    <t>ΒΥΣΣΙΝΙΕΣ</t>
  </si>
  <si>
    <t>ΠΑΥΛΩΝΙΑ Ή ΠΑΟΥΛΟΒΝΙΑ</t>
  </si>
  <si>
    <t>ΧΩΡΟΙ ΕΚΤΡΟΦΗΣ ΣΑΛΙΓΚΑΡΙΩΝ</t>
  </si>
  <si>
    <t>ΣΠΟΡΟΠΑΡΑΓΩΓΗ</t>
  </si>
  <si>
    <t>ΒΙΚΟΣ ΚΤΗΝΟΤΡΟΦΙΚΟΣ</t>
  </si>
  <si>
    <t>ΣΙΤΟΣ-ΚΡΙΘΗ</t>
  </si>
  <si>
    <t>ΚΟΝΙΚΛΟΕΙΔΗ</t>
  </si>
  <si>
    <t>ΜΗ ΕΠΙΛΕΞΙΜΕΣ ΕΚΤΑΣΕΙΣ</t>
  </si>
  <si>
    <t>ΚΑΛΕΝΤΟΥΛΑ</t>
  </si>
  <si>
    <t>ΤΡΙΑΝΤΑΦΥΛΛΙΑ ROSA DAMASCENA</t>
  </si>
  <si>
    <t>ΔΙΚΤΑΜΟΣ</t>
  </si>
  <si>
    <t>ΚΟΡΙΑΝΔΡΟΣ</t>
  </si>
  <si>
    <t>ΜΕΛΙΣΣΟΧΟΡΤΟ</t>
  </si>
  <si>
    <t>ΠΕΥΚΗ</t>
  </si>
  <si>
    <t>ΡΑΙΒΕΣ</t>
  </si>
  <si>
    <t>ΑΡΑΚΑΣ ΚΑΙ ΒΙΟΜΗΧΑΝΙΚΟΣ</t>
  </si>
  <si>
    <t>ΜΕΛΙΤΖΑΝΕΣ ΥΠ+ΦΛΑΣΚΕΣ+ΤΣΑΚΩΝΙΚΕΣ+ΑΣΠΡΗ</t>
  </si>
  <si>
    <t>ΦΑΣΟΛΙΑ ΑΡΙΔ+ΚΟΥΦΕΤΟ</t>
  </si>
  <si>
    <t>ΑΓΓΙΝΑΡΕΣ+ΚΡΗΤΗΣ</t>
  </si>
  <si>
    <t>ΚΟΛΟΚΥΘΙ</t>
  </si>
  <si>
    <t>ΡΑΝΤΙΤΣΙΟ</t>
  </si>
  <si>
    <t>ΣΕΛΙΝΟ ΚΑΙ ΘΕΡΜ</t>
  </si>
  <si>
    <t>ΚΡΕΜΜΥΔΑΚΙΑ-ΣΚΟΡΔΑΚΙΑ ΝΩΠΑ ΚΑΙ ΘΕΡΜ</t>
  </si>
  <si>
    <t>ΒΙΚΟΣ ΚΑΙ ΧΛΩΡΗ ΛΙΠΑΝΣΗ</t>
  </si>
  <si>
    <t>ΣΟΓΙΑ, ΠΕΡΚΟ, ΡΟΒΗ, ΣΜΙΓΟΣ ΚΑΡΠΟΣ, ΛΟΥΠΙΝΟ</t>
  </si>
  <si>
    <t>ΕΤΗΣΙΑ ΣΙΤΗΡΑ (ΚΡΙΘΗ, ΒΡΩΜΗ,ΣΜ, ΣΙΚΑΛΗ, ΣΣ, ΣΟΡΓΟ, ΤΡΙΤΙΚΑΛΕ, ΛΟΛΙΟΥΜ,ΛΑΘΟΥΡΙ,ΚΕΧΡΙ)</t>
  </si>
  <si>
    <t>ΛΟΙΠΕΣ ΚΑΛΛΙΕΡΓΕΙΕΣ ΔΕΝΔΡΩΔΗΣ</t>
  </si>
  <si>
    <t>ΜΟΥΣΜΟΥΛΙΕΣ (ΜΕΣΠΙΛΙΕΣ)</t>
  </si>
  <si>
    <t>ΣΥΚΙΕΣ ΝΩΠΕΣ Α ΚΑΙ Β ΚΑΙ ΤΗΝΟΥ</t>
  </si>
  <si>
    <t>ΜΑΝΙΤΑΡΙΑ AGARICUS</t>
  </si>
  <si>
    <t>ΛΑΘΟΥΡΙ ΑΦΚΟΣ</t>
  </si>
  <si>
    <t>ΦΑΒΑ ΠΑΡΟΥ ΚΑΙ ΣΑΝΤΟΡΙΝΗΣ - ΒΡΩΣΙΜΟ ΛΑΘΟΥΡΙ</t>
  </si>
  <si>
    <t>ΦΑΚΕΣ ΣΑΜΟΣ ΚΑΙ ΘΕΣΣΑΛΙΑΣ</t>
  </si>
  <si>
    <t>ΦΑΚΗ</t>
  </si>
  <si>
    <t>ΜΠΙΖΕΛΙ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</si>
</sst>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4"/>
  <sheetViews>
    <sheetView tabSelected="1" workbookViewId="0">
      <pane xSplit="1" topLeftCell="B1" activePane="topRight" state="frozen"/>
      <selection pane="topRight" activeCell="A234" sqref="A234"/>
    </sheetView>
  </sheetViews>
  <sheetFormatPr defaultRowHeight="15"/>
  <cols>
    <col min="1" max="1" width="50" style="3" customWidth="1"/>
    <col min="2" max="2" width="14.140625" style="4" customWidth="1"/>
    <col min="3" max="16384" width="9.140625" style="3"/>
  </cols>
  <sheetData>
    <row r="1" spans="1:2">
      <c r="A1" s="1" t="s">
        <v>159</v>
      </c>
      <c r="B1" s="2">
        <v>2016</v>
      </c>
    </row>
    <row r="2" spans="1:2">
      <c r="B2" s="13" t="s">
        <v>1</v>
      </c>
    </row>
    <row r="4" spans="1:2">
      <c r="A4" s="1" t="s">
        <v>50</v>
      </c>
      <c r="B4" s="2">
        <f>SUM(B5:B9)</f>
        <v>8276.4100000000253</v>
      </c>
    </row>
    <row r="5" spans="1:2">
      <c r="A5" s="3" t="s">
        <v>51</v>
      </c>
      <c r="B5" s="15">
        <v>8236.3300000000236</v>
      </c>
    </row>
    <row r="6" spans="1:2">
      <c r="A6" s="3" t="s">
        <v>13</v>
      </c>
      <c r="B6" s="15">
        <v>21.840000000000003</v>
      </c>
    </row>
    <row r="7" spans="1:2">
      <c r="A7" s="3" t="s">
        <v>187</v>
      </c>
      <c r="B7" s="15">
        <v>8.4500000000000011</v>
      </c>
    </row>
    <row r="8" spans="1:2">
      <c r="A8" s="3" t="s">
        <v>53</v>
      </c>
      <c r="B8" s="4">
        <v>0</v>
      </c>
    </row>
    <row r="9" spans="1:2">
      <c r="A9" s="3" t="s">
        <v>136</v>
      </c>
      <c r="B9" s="15">
        <v>9.7900000000000027</v>
      </c>
    </row>
    <row r="11" spans="1:2">
      <c r="A11" s="1" t="s">
        <v>0</v>
      </c>
      <c r="B11" s="14">
        <f>SUM(B12:B13)</f>
        <v>502.75</v>
      </c>
    </row>
    <row r="12" spans="1:2">
      <c r="A12" s="3" t="s">
        <v>42</v>
      </c>
      <c r="B12" s="16">
        <v>28.27</v>
      </c>
    </row>
    <row r="13" spans="1:2" s="1" customFormat="1">
      <c r="A13" s="3" t="s">
        <v>43</v>
      </c>
      <c r="B13" s="6">
        <v>474.48</v>
      </c>
    </row>
    <row r="15" spans="1:2">
      <c r="A15" s="1" t="s">
        <v>126</v>
      </c>
      <c r="B15" s="14">
        <f>SUM(B16:B20)</f>
        <v>10.760000000000002</v>
      </c>
    </row>
    <row r="16" spans="1:2">
      <c r="A16" s="3" t="s">
        <v>127</v>
      </c>
      <c r="B16" s="15">
        <v>6.6300000000000008</v>
      </c>
    </row>
    <row r="17" spans="1:2">
      <c r="A17" s="3" t="s">
        <v>129</v>
      </c>
      <c r="B17" s="15">
        <v>0.04</v>
      </c>
    </row>
    <row r="18" spans="1:2">
      <c r="A18" s="3" t="s">
        <v>128</v>
      </c>
      <c r="B18" s="15">
        <v>3.12</v>
      </c>
    </row>
    <row r="19" spans="1:2">
      <c r="A19" s="3" t="s">
        <v>130</v>
      </c>
      <c r="B19" s="15">
        <v>0.1</v>
      </c>
    </row>
    <row r="20" spans="1:2">
      <c r="A20" s="3" t="s">
        <v>160</v>
      </c>
      <c r="B20" s="15">
        <v>0.87000000000000011</v>
      </c>
    </row>
    <row r="21" spans="1:2">
      <c r="A21" s="5"/>
    </row>
    <row r="22" spans="1:2" s="1" customFormat="1">
      <c r="A22" s="1" t="s">
        <v>2</v>
      </c>
      <c r="B22" s="14">
        <f>SUM(B23:B24)</f>
        <v>1980.38</v>
      </c>
    </row>
    <row r="23" spans="1:2">
      <c r="A23" s="3" t="s">
        <v>54</v>
      </c>
      <c r="B23" s="4">
        <v>1863.94</v>
      </c>
    </row>
    <row r="24" spans="1:2">
      <c r="A24" s="3" t="s">
        <v>3</v>
      </c>
      <c r="B24" s="4">
        <v>116.44</v>
      </c>
    </row>
    <row r="26" spans="1:2">
      <c r="A26" s="1" t="s">
        <v>4</v>
      </c>
      <c r="B26" s="14">
        <f>SUM(B27:B51)</f>
        <v>965.58999999999992</v>
      </c>
    </row>
    <row r="27" spans="1:2">
      <c r="A27" s="3" t="s">
        <v>5</v>
      </c>
      <c r="B27" s="4">
        <v>364.33</v>
      </c>
    </row>
    <row r="28" spans="1:2">
      <c r="A28" s="3" t="s">
        <v>56</v>
      </c>
      <c r="B28" s="4">
        <v>113.54</v>
      </c>
    </row>
    <row r="29" spans="1:2">
      <c r="A29" s="3" t="s">
        <v>6</v>
      </c>
      <c r="B29" s="4">
        <v>0.75</v>
      </c>
    </row>
    <row r="30" spans="1:2">
      <c r="A30" s="3" t="s">
        <v>7</v>
      </c>
      <c r="B30" s="4">
        <v>80.75</v>
      </c>
    </row>
    <row r="31" spans="1:2">
      <c r="A31" s="3" t="s">
        <v>190</v>
      </c>
      <c r="B31" s="4">
        <v>0.02</v>
      </c>
    </row>
    <row r="32" spans="1:2">
      <c r="A32" s="3" t="s">
        <v>8</v>
      </c>
      <c r="B32" s="4">
        <v>0.76</v>
      </c>
    </row>
    <row r="33" spans="1:2">
      <c r="A33" s="3" t="s">
        <v>141</v>
      </c>
      <c r="B33" s="4">
        <v>0.02</v>
      </c>
    </row>
    <row r="34" spans="1:2">
      <c r="A34" s="3" t="s">
        <v>191</v>
      </c>
      <c r="B34" s="4">
        <v>0.02</v>
      </c>
    </row>
    <row r="35" spans="1:2">
      <c r="A35" s="3" t="s">
        <v>142</v>
      </c>
      <c r="B35" s="4">
        <v>0.02</v>
      </c>
    </row>
    <row r="36" spans="1:2">
      <c r="A36" s="3" t="s">
        <v>143</v>
      </c>
      <c r="B36" s="4">
        <v>0.52</v>
      </c>
    </row>
    <row r="37" spans="1:2">
      <c r="A37" s="3" t="s">
        <v>9</v>
      </c>
      <c r="B37" s="4">
        <v>42.79</v>
      </c>
    </row>
    <row r="38" spans="1:2">
      <c r="A38" s="3" t="s">
        <v>140</v>
      </c>
      <c r="B38" s="4">
        <v>1.98</v>
      </c>
    </row>
    <row r="39" spans="1:2">
      <c r="A39" s="9" t="s">
        <v>147</v>
      </c>
      <c r="B39" s="15">
        <v>3.6900000000000004</v>
      </c>
    </row>
    <row r="40" spans="1:2">
      <c r="A40" s="9" t="s">
        <v>86</v>
      </c>
      <c r="B40" s="15">
        <v>9.7199999999999989</v>
      </c>
    </row>
    <row r="41" spans="1:2">
      <c r="A41" s="9" t="s">
        <v>76</v>
      </c>
      <c r="B41" s="15">
        <v>9.74</v>
      </c>
    </row>
    <row r="42" spans="1:2">
      <c r="A42" s="3" t="s">
        <v>58</v>
      </c>
      <c r="B42" s="4">
        <v>4.8</v>
      </c>
    </row>
    <row r="43" spans="1:2">
      <c r="A43" s="3" t="s">
        <v>11</v>
      </c>
      <c r="B43" s="4">
        <v>282.82</v>
      </c>
    </row>
    <row r="44" spans="1:2">
      <c r="A44" s="3" t="s">
        <v>55</v>
      </c>
      <c r="B44" s="4">
        <v>2.89</v>
      </c>
    </row>
    <row r="45" spans="1:2">
      <c r="A45" s="3" t="s">
        <v>57</v>
      </c>
      <c r="B45" s="4">
        <v>0.02</v>
      </c>
    </row>
    <row r="46" spans="1:2">
      <c r="A46" s="3" t="s">
        <v>192</v>
      </c>
      <c r="B46" s="4">
        <v>6.43</v>
      </c>
    </row>
    <row r="47" spans="1:2">
      <c r="A47" s="3" t="s">
        <v>139</v>
      </c>
      <c r="B47" s="4">
        <v>1.69</v>
      </c>
    </row>
    <row r="48" spans="1:2">
      <c r="A48" s="3" t="s">
        <v>161</v>
      </c>
      <c r="B48" s="4">
        <v>24.72</v>
      </c>
    </row>
    <row r="49" spans="1:2">
      <c r="A49" s="17" t="s">
        <v>189</v>
      </c>
      <c r="B49" s="4">
        <v>11.39</v>
      </c>
    </row>
    <row r="50" spans="1:2">
      <c r="A50" s="3" t="s">
        <v>188</v>
      </c>
      <c r="B50" s="4">
        <v>0.02</v>
      </c>
    </row>
    <row r="51" spans="1:2">
      <c r="A51" s="3" t="s">
        <v>12</v>
      </c>
      <c r="B51" s="4">
        <v>2.16</v>
      </c>
    </row>
    <row r="53" spans="1:2">
      <c r="A53" s="1" t="s">
        <v>10</v>
      </c>
      <c r="B53" s="14">
        <f>SUM(B54:B57)</f>
        <v>162.07</v>
      </c>
    </row>
    <row r="54" spans="1:2" s="1" customFormat="1">
      <c r="A54" s="3" t="s">
        <v>65</v>
      </c>
      <c r="B54" s="15">
        <v>135.06999999999996</v>
      </c>
    </row>
    <row r="55" spans="1:2">
      <c r="A55" s="3" t="s">
        <v>17</v>
      </c>
      <c r="B55" s="15">
        <v>18.430000000000003</v>
      </c>
    </row>
    <row r="56" spans="1:2">
      <c r="A56" s="3" t="s">
        <v>193</v>
      </c>
      <c r="B56" s="15">
        <v>2.2999999999999998</v>
      </c>
    </row>
    <row r="57" spans="1:2">
      <c r="A57" s="3" t="s">
        <v>66</v>
      </c>
      <c r="B57" s="15">
        <v>6.2700000000000005</v>
      </c>
    </row>
    <row r="59" spans="1:2">
      <c r="A59" s="1" t="s">
        <v>14</v>
      </c>
      <c r="B59" s="14">
        <f>SUM(B60:B64)</f>
        <v>53.37</v>
      </c>
    </row>
    <row r="60" spans="1:2" s="1" customFormat="1">
      <c r="A60" s="3" t="s">
        <v>15</v>
      </c>
      <c r="B60" s="6">
        <v>52.33</v>
      </c>
    </row>
    <row r="61" spans="1:2">
      <c r="A61" s="3" t="s">
        <v>16</v>
      </c>
      <c r="B61" s="4">
        <v>0</v>
      </c>
    </row>
    <row r="62" spans="1:2" s="1" customFormat="1">
      <c r="A62" s="3" t="s">
        <v>59</v>
      </c>
      <c r="B62" s="6">
        <v>0.68</v>
      </c>
    </row>
    <row r="63" spans="1:2" s="1" customFormat="1">
      <c r="A63" s="3" t="s">
        <v>60</v>
      </c>
      <c r="B63" s="6">
        <v>0.22</v>
      </c>
    </row>
    <row r="64" spans="1:2" s="1" customFormat="1">
      <c r="A64" s="3" t="s">
        <v>125</v>
      </c>
      <c r="B64" s="6">
        <v>0.14000000000000001</v>
      </c>
    </row>
    <row r="66" spans="1:2">
      <c r="A66" s="1" t="s">
        <v>18</v>
      </c>
      <c r="B66" s="2">
        <v>295.24</v>
      </c>
    </row>
    <row r="68" spans="1:2">
      <c r="A68" s="1" t="s">
        <v>19</v>
      </c>
      <c r="B68" s="13">
        <f>SUM(B69:B70)</f>
        <v>1334.58</v>
      </c>
    </row>
    <row r="69" spans="1:2" s="1" customFormat="1">
      <c r="A69" s="3" t="s">
        <v>60</v>
      </c>
      <c r="B69" s="6">
        <v>15.74</v>
      </c>
    </row>
    <row r="70" spans="1:2" s="1" customFormat="1">
      <c r="A70" s="5" t="s">
        <v>15</v>
      </c>
      <c r="B70" s="6">
        <v>1318.84</v>
      </c>
    </row>
    <row r="71" spans="1:2" s="1" customFormat="1">
      <c r="A71" s="3"/>
      <c r="B71" s="2"/>
    </row>
    <row r="72" spans="1:2">
      <c r="A72" s="1" t="s">
        <v>31</v>
      </c>
      <c r="B72" s="2">
        <v>0.3</v>
      </c>
    </row>
    <row r="73" spans="1:2">
      <c r="A73" s="1"/>
    </row>
    <row r="74" spans="1:2">
      <c r="A74" s="1" t="s">
        <v>20</v>
      </c>
      <c r="B74" s="2">
        <v>168.45</v>
      </c>
    </row>
    <row r="76" spans="1:2">
      <c r="A76" s="1" t="s">
        <v>21</v>
      </c>
      <c r="B76" s="14">
        <f>SUM(B77:B85)</f>
        <v>12837.339999999998</v>
      </c>
    </row>
    <row r="77" spans="1:2">
      <c r="A77" s="5" t="s">
        <v>2</v>
      </c>
      <c r="B77" s="4">
        <v>2173.61</v>
      </c>
    </row>
    <row r="78" spans="1:2">
      <c r="A78" s="3" t="s">
        <v>203</v>
      </c>
      <c r="B78" s="4">
        <v>868.79</v>
      </c>
    </row>
    <row r="79" spans="1:2">
      <c r="A79" s="7" t="s">
        <v>205</v>
      </c>
      <c r="B79" s="4">
        <v>2192.4699999999998</v>
      </c>
    </row>
    <row r="80" spans="1:2">
      <c r="A80" s="3" t="s">
        <v>204</v>
      </c>
      <c r="B80" s="4">
        <v>41.21</v>
      </c>
    </row>
    <row r="81" spans="1:2" s="1" customFormat="1">
      <c r="A81" s="3" t="s">
        <v>22</v>
      </c>
      <c r="B81" s="6">
        <v>5524.58</v>
      </c>
    </row>
    <row r="82" spans="1:2">
      <c r="A82" s="3" t="s">
        <v>61</v>
      </c>
      <c r="B82" s="4">
        <v>723.41</v>
      </c>
    </row>
    <row r="83" spans="1:2">
      <c r="A83" s="3" t="s">
        <v>162</v>
      </c>
      <c r="B83" s="4">
        <v>106.3</v>
      </c>
    </row>
    <row r="84" spans="1:2">
      <c r="A84" s="3" t="s">
        <v>163</v>
      </c>
      <c r="B84" s="4">
        <v>243.21</v>
      </c>
    </row>
    <row r="85" spans="1:2">
      <c r="A85" s="3" t="s">
        <v>164</v>
      </c>
      <c r="B85" s="4">
        <v>963.76</v>
      </c>
    </row>
    <row r="87" spans="1:2">
      <c r="A87" s="1" t="s">
        <v>23</v>
      </c>
      <c r="B87" s="14">
        <f>SUM(B88:B89)</f>
        <v>300.54999999999995</v>
      </c>
    </row>
    <row r="88" spans="1:2">
      <c r="A88" s="3" t="s">
        <v>24</v>
      </c>
      <c r="B88" s="15">
        <v>292.41999999999996</v>
      </c>
    </row>
    <row r="89" spans="1:2">
      <c r="A89" s="3" t="s">
        <v>25</v>
      </c>
      <c r="B89" s="15">
        <v>8.1300000000000008</v>
      </c>
    </row>
    <row r="91" spans="1:2">
      <c r="A91" s="1" t="s">
        <v>26</v>
      </c>
      <c r="B91" s="13">
        <f>SUM(B92:B96)</f>
        <v>909.25</v>
      </c>
    </row>
    <row r="92" spans="1:2" s="1" customFormat="1">
      <c r="A92" s="3" t="s">
        <v>27</v>
      </c>
      <c r="B92" s="6">
        <v>530.15</v>
      </c>
    </row>
    <row r="93" spans="1:2">
      <c r="A93" s="3" t="s">
        <v>52</v>
      </c>
      <c r="B93" s="4">
        <v>357.7</v>
      </c>
    </row>
    <row r="94" spans="1:2">
      <c r="A94" s="3" t="s">
        <v>28</v>
      </c>
      <c r="B94" s="4">
        <v>4.0999999999999996</v>
      </c>
    </row>
    <row r="95" spans="1:2">
      <c r="A95" s="3" t="s">
        <v>29</v>
      </c>
      <c r="B95" s="4">
        <v>17.2</v>
      </c>
    </row>
    <row r="96" spans="1:2">
      <c r="A96" s="3" t="s">
        <v>165</v>
      </c>
      <c r="B96" s="4">
        <v>0.1</v>
      </c>
    </row>
    <row r="98" spans="1:2">
      <c r="A98" s="8" t="s">
        <v>30</v>
      </c>
      <c r="B98" s="14">
        <f>SUM(B99:B157)</f>
        <v>1153.25</v>
      </c>
    </row>
    <row r="99" spans="1:2">
      <c r="A99" s="9" t="s">
        <v>198</v>
      </c>
      <c r="B99" s="4">
        <v>0.02</v>
      </c>
    </row>
    <row r="100" spans="1:2">
      <c r="A100" s="9" t="s">
        <v>88</v>
      </c>
      <c r="B100" s="4">
        <v>1.4</v>
      </c>
    </row>
    <row r="101" spans="1:2">
      <c r="A101" s="9" t="s">
        <v>108</v>
      </c>
      <c r="B101" s="4">
        <v>0.35</v>
      </c>
    </row>
    <row r="102" spans="1:2">
      <c r="A102" s="9" t="s">
        <v>166</v>
      </c>
      <c r="B102" s="4">
        <v>0.03</v>
      </c>
    </row>
    <row r="103" spans="1:2">
      <c r="A103" s="9" t="s">
        <v>167</v>
      </c>
      <c r="B103" s="4">
        <v>0.24</v>
      </c>
    </row>
    <row r="104" spans="1:2">
      <c r="A104" s="9" t="s">
        <v>168</v>
      </c>
      <c r="B104" s="4">
        <v>1.37</v>
      </c>
    </row>
    <row r="105" spans="1:2">
      <c r="A105" s="9" t="s">
        <v>195</v>
      </c>
      <c r="B105" s="4">
        <v>18.53</v>
      </c>
    </row>
    <row r="106" spans="1:2">
      <c r="A106" s="9" t="s">
        <v>89</v>
      </c>
      <c r="B106" s="4">
        <v>0.52</v>
      </c>
    </row>
    <row r="107" spans="1:2">
      <c r="A107" s="9" t="s">
        <v>169</v>
      </c>
      <c r="B107" s="4">
        <v>0.33</v>
      </c>
    </row>
    <row r="108" spans="1:2">
      <c r="A108" s="9" t="s">
        <v>91</v>
      </c>
      <c r="B108" s="4">
        <v>0.13</v>
      </c>
    </row>
    <row r="109" spans="1:2">
      <c r="A109" s="9" t="s">
        <v>170</v>
      </c>
      <c r="B109" s="4">
        <v>0.15</v>
      </c>
    </row>
    <row r="110" spans="1:2">
      <c r="A110" s="9" t="s">
        <v>92</v>
      </c>
      <c r="B110" s="4">
        <v>2.11</v>
      </c>
    </row>
    <row r="111" spans="1:2">
      <c r="A111" s="9" t="s">
        <v>93</v>
      </c>
      <c r="B111" s="4">
        <v>18.149999999999999</v>
      </c>
    </row>
    <row r="112" spans="1:2">
      <c r="A112" s="9" t="s">
        <v>94</v>
      </c>
      <c r="B112" s="4">
        <v>3.48</v>
      </c>
    </row>
    <row r="113" spans="1:2">
      <c r="A113" s="9" t="s">
        <v>110</v>
      </c>
      <c r="B113" s="4">
        <v>7.0000000000000007E-2</v>
      </c>
    </row>
    <row r="114" spans="1:2">
      <c r="A114" s="9" t="s">
        <v>95</v>
      </c>
      <c r="B114" s="4">
        <v>1.44</v>
      </c>
    </row>
    <row r="115" spans="1:2">
      <c r="A115" s="9" t="s">
        <v>199</v>
      </c>
      <c r="B115" s="4">
        <v>0.95</v>
      </c>
    </row>
    <row r="116" spans="1:2">
      <c r="A116" s="9" t="s">
        <v>96</v>
      </c>
      <c r="B116" s="4">
        <v>6.17</v>
      </c>
    </row>
    <row r="117" spans="1:2">
      <c r="A117" s="9" t="s">
        <v>151</v>
      </c>
      <c r="B117" s="4">
        <v>7.0000000000000007E-2</v>
      </c>
    </row>
    <row r="118" spans="1:2">
      <c r="A118" s="9" t="s">
        <v>109</v>
      </c>
      <c r="B118" s="4">
        <v>1.07</v>
      </c>
    </row>
    <row r="119" spans="1:2">
      <c r="A119" s="9" t="s">
        <v>202</v>
      </c>
      <c r="B119" s="4">
        <v>8.36</v>
      </c>
    </row>
    <row r="120" spans="1:2">
      <c r="A120" s="9" t="s">
        <v>158</v>
      </c>
      <c r="B120" s="4">
        <v>22.08</v>
      </c>
    </row>
    <row r="121" spans="1:2">
      <c r="A121" s="9" t="s">
        <v>97</v>
      </c>
      <c r="B121" s="4">
        <v>2.0099999999999998</v>
      </c>
    </row>
    <row r="122" spans="1:2">
      <c r="A122" s="9" t="s">
        <v>98</v>
      </c>
      <c r="B122" s="4">
        <v>38.729999999999997</v>
      </c>
    </row>
    <row r="123" spans="1:2">
      <c r="A123" s="9" t="s">
        <v>171</v>
      </c>
      <c r="B123" s="4">
        <v>0.87</v>
      </c>
    </row>
    <row r="124" spans="1:2">
      <c r="A124" s="9" t="s">
        <v>99</v>
      </c>
      <c r="B124" s="4">
        <v>4.6500000000000004</v>
      </c>
    </row>
    <row r="125" spans="1:2">
      <c r="A125" s="9" t="s">
        <v>102</v>
      </c>
      <c r="B125" s="4">
        <v>0.68</v>
      </c>
    </row>
    <row r="126" spans="1:2">
      <c r="A126" s="9" t="s">
        <v>196</v>
      </c>
      <c r="B126" s="4">
        <v>6.18</v>
      </c>
    </row>
    <row r="127" spans="1:2">
      <c r="A127" s="9" t="s">
        <v>111</v>
      </c>
      <c r="B127" s="4">
        <v>0.19</v>
      </c>
    </row>
    <row r="128" spans="1:2">
      <c r="A128" s="9" t="s">
        <v>152</v>
      </c>
      <c r="B128" s="4">
        <v>2.97</v>
      </c>
    </row>
    <row r="129" spans="1:2">
      <c r="A129" s="9" t="s">
        <v>100</v>
      </c>
      <c r="B129" s="4">
        <v>0.2</v>
      </c>
    </row>
    <row r="130" spans="1:2">
      <c r="A130" s="9" t="s">
        <v>101</v>
      </c>
      <c r="B130" s="4">
        <v>7.8</v>
      </c>
    </row>
    <row r="131" spans="1:2">
      <c r="A131" s="9" t="s">
        <v>172</v>
      </c>
      <c r="B131" s="4">
        <v>13.16</v>
      </c>
    </row>
    <row r="132" spans="1:2">
      <c r="A132" s="9" t="s">
        <v>103</v>
      </c>
      <c r="B132" s="4">
        <v>1.47</v>
      </c>
    </row>
    <row r="133" spans="1:2">
      <c r="A133" s="9" t="s">
        <v>107</v>
      </c>
      <c r="B133" s="4">
        <v>1.61</v>
      </c>
    </row>
    <row r="134" spans="1:2">
      <c r="A134" s="9" t="s">
        <v>173</v>
      </c>
      <c r="B134" s="4">
        <v>4.37</v>
      </c>
    </row>
    <row r="135" spans="1:2">
      <c r="A135" s="9" t="s">
        <v>123</v>
      </c>
      <c r="B135" s="4">
        <v>0.03</v>
      </c>
    </row>
    <row r="136" spans="1:2">
      <c r="A136" s="9" t="s">
        <v>124</v>
      </c>
      <c r="B136" s="15">
        <v>361.84000000000003</v>
      </c>
    </row>
    <row r="137" spans="1:2">
      <c r="A137" s="9" t="s">
        <v>90</v>
      </c>
      <c r="B137" s="15">
        <v>82.56</v>
      </c>
    </row>
    <row r="138" spans="1:2">
      <c r="A138" s="9" t="s">
        <v>148</v>
      </c>
      <c r="B138" s="15">
        <v>88.829999999999956</v>
      </c>
    </row>
    <row r="139" spans="1:2">
      <c r="A139" s="9" t="s">
        <v>174</v>
      </c>
      <c r="B139" s="15">
        <v>3.12</v>
      </c>
    </row>
    <row r="140" spans="1:2">
      <c r="A140" s="9" t="s">
        <v>149</v>
      </c>
      <c r="B140" s="4">
        <v>27.45</v>
      </c>
    </row>
    <row r="141" spans="1:2">
      <c r="A141" s="9" t="s">
        <v>157</v>
      </c>
      <c r="B141" s="4">
        <v>60.73</v>
      </c>
    </row>
    <row r="142" spans="1:2">
      <c r="A142" s="9" t="s">
        <v>112</v>
      </c>
      <c r="B142" s="4">
        <v>0.91</v>
      </c>
    </row>
    <row r="143" spans="1:2">
      <c r="A143" s="9" t="s">
        <v>104</v>
      </c>
      <c r="B143" s="4">
        <v>10.42</v>
      </c>
    </row>
    <row r="144" spans="1:2">
      <c r="A144" s="9" t="s">
        <v>175</v>
      </c>
      <c r="B144" s="4">
        <v>4.58</v>
      </c>
    </row>
    <row r="145" spans="1:2">
      <c r="A145" s="9" t="s">
        <v>194</v>
      </c>
      <c r="B145" s="4">
        <v>7.0000000000000007E-2</v>
      </c>
    </row>
    <row r="146" spans="1:2">
      <c r="A146" s="9" t="s">
        <v>200</v>
      </c>
      <c r="B146" s="4">
        <v>0.05</v>
      </c>
    </row>
    <row r="147" spans="1:2">
      <c r="A147" s="9" t="s">
        <v>150</v>
      </c>
      <c r="B147" s="4">
        <v>0.65</v>
      </c>
    </row>
    <row r="148" spans="1:2">
      <c r="A148" s="9" t="s">
        <v>176</v>
      </c>
      <c r="B148" s="4">
        <v>0.14000000000000001</v>
      </c>
    </row>
    <row r="149" spans="1:2">
      <c r="A149" s="9" t="s">
        <v>201</v>
      </c>
      <c r="B149" s="4">
        <v>1.53</v>
      </c>
    </row>
    <row r="150" spans="1:2">
      <c r="A150" s="9" t="s">
        <v>177</v>
      </c>
      <c r="B150" s="4">
        <v>0.03</v>
      </c>
    </row>
    <row r="151" spans="1:2">
      <c r="A151" s="9" t="s">
        <v>105</v>
      </c>
      <c r="B151" s="4">
        <v>9.6999999999999993</v>
      </c>
    </row>
    <row r="152" spans="1:2">
      <c r="A152" s="9" t="s">
        <v>178</v>
      </c>
      <c r="B152" s="4">
        <v>295.2</v>
      </c>
    </row>
    <row r="153" spans="1:2">
      <c r="A153" s="9" t="s">
        <v>106</v>
      </c>
      <c r="B153" s="4">
        <v>3.6</v>
      </c>
    </row>
    <row r="154" spans="1:2">
      <c r="A154" s="9" t="s">
        <v>153</v>
      </c>
      <c r="B154" s="4">
        <v>19.649999999999999</v>
      </c>
    </row>
    <row r="155" spans="1:2">
      <c r="A155" s="9" t="s">
        <v>155</v>
      </c>
      <c r="B155" s="4">
        <v>0.18</v>
      </c>
    </row>
    <row r="156" spans="1:2">
      <c r="A156" s="9" t="s">
        <v>197</v>
      </c>
      <c r="B156" s="4">
        <v>9.9600000000000009</v>
      </c>
    </row>
    <row r="157" spans="1:2">
      <c r="A157" s="9" t="s">
        <v>154</v>
      </c>
      <c r="B157" s="4">
        <v>0.11</v>
      </c>
    </row>
    <row r="159" spans="1:2">
      <c r="A159" s="1" t="s">
        <v>32</v>
      </c>
      <c r="B159" s="14">
        <f>SUM(B160:B164)</f>
        <v>24410.730000000003</v>
      </c>
    </row>
    <row r="160" spans="1:2">
      <c r="A160" s="5" t="s">
        <v>37</v>
      </c>
      <c r="B160" s="4">
        <v>12537.6</v>
      </c>
    </row>
    <row r="161" spans="1:2">
      <c r="A161" s="3" t="s">
        <v>33</v>
      </c>
      <c r="B161" s="4">
        <v>2230.39</v>
      </c>
    </row>
    <row r="162" spans="1:2">
      <c r="A162" s="5" t="s">
        <v>34</v>
      </c>
      <c r="B162" s="4">
        <v>185.36</v>
      </c>
    </row>
    <row r="163" spans="1:2">
      <c r="A163" s="3" t="s">
        <v>35</v>
      </c>
      <c r="B163" s="4">
        <v>7271.91</v>
      </c>
    </row>
    <row r="164" spans="1:2">
      <c r="A164" s="3" t="s">
        <v>36</v>
      </c>
      <c r="B164" s="4">
        <v>2185.4699999999998</v>
      </c>
    </row>
    <row r="165" spans="1:2">
      <c r="A165" s="1" t="s">
        <v>49</v>
      </c>
      <c r="B165" s="2">
        <v>26967.360000000001</v>
      </c>
    </row>
    <row r="166" spans="1:2">
      <c r="A166" s="1"/>
    </row>
    <row r="167" spans="1:2">
      <c r="A167" s="1" t="s">
        <v>206</v>
      </c>
      <c r="B167" s="14">
        <f>SUM(B168:B191)</f>
        <v>2533.6400000000012</v>
      </c>
    </row>
    <row r="168" spans="1:2">
      <c r="A168" s="5" t="s">
        <v>79</v>
      </c>
      <c r="B168" s="4">
        <v>0.3</v>
      </c>
    </row>
    <row r="169" spans="1:2">
      <c r="A169" s="3" t="s">
        <v>39</v>
      </c>
      <c r="B169" s="4">
        <v>115.75</v>
      </c>
    </row>
    <row r="170" spans="1:2">
      <c r="A170" s="3" t="s">
        <v>84</v>
      </c>
      <c r="B170" s="4">
        <v>929.99</v>
      </c>
    </row>
    <row r="171" spans="1:2">
      <c r="A171" s="3" t="s">
        <v>83</v>
      </c>
      <c r="B171" s="4">
        <v>409.43</v>
      </c>
    </row>
    <row r="172" spans="1:2">
      <c r="A172" s="3" t="s">
        <v>80</v>
      </c>
      <c r="B172" s="4">
        <v>35.18</v>
      </c>
    </row>
    <row r="173" spans="1:2">
      <c r="A173" s="3" t="s">
        <v>85</v>
      </c>
      <c r="B173" s="18">
        <v>3.37</v>
      </c>
    </row>
    <row r="174" spans="1:2">
      <c r="A174" s="3" t="s">
        <v>82</v>
      </c>
      <c r="B174" s="4">
        <v>693.84</v>
      </c>
    </row>
    <row r="175" spans="1:2">
      <c r="A175" s="3" t="s">
        <v>48</v>
      </c>
      <c r="B175" s="4">
        <v>44.57</v>
      </c>
    </row>
    <row r="176" spans="1:2">
      <c r="A176" s="3" t="s">
        <v>81</v>
      </c>
      <c r="B176" s="4">
        <v>194.59</v>
      </c>
    </row>
    <row r="177" spans="1:2">
      <c r="A177" s="3" t="s">
        <v>40</v>
      </c>
      <c r="B177" s="4">
        <v>10.34</v>
      </c>
    </row>
    <row r="178" spans="1:2">
      <c r="A178" s="3" t="s">
        <v>133</v>
      </c>
      <c r="B178" s="4">
        <v>20.58</v>
      </c>
    </row>
    <row r="179" spans="1:2">
      <c r="A179" s="3" t="s">
        <v>137</v>
      </c>
      <c r="B179" s="4">
        <v>17.09</v>
      </c>
    </row>
    <row r="180" spans="1:2">
      <c r="A180" s="3" t="s">
        <v>87</v>
      </c>
      <c r="B180" s="4">
        <v>6.25</v>
      </c>
    </row>
    <row r="181" spans="1:2">
      <c r="A181" s="3" t="s">
        <v>78</v>
      </c>
      <c r="B181" s="4">
        <v>10.36</v>
      </c>
    </row>
    <row r="182" spans="1:2">
      <c r="A182" s="3" t="s">
        <v>146</v>
      </c>
      <c r="B182" s="4">
        <v>0.17</v>
      </c>
    </row>
    <row r="183" spans="1:2">
      <c r="A183" s="3" t="s">
        <v>41</v>
      </c>
      <c r="B183" s="4">
        <v>1.47</v>
      </c>
    </row>
    <row r="184" spans="1:2">
      <c r="A184" s="3" t="s">
        <v>131</v>
      </c>
      <c r="B184" s="15">
        <v>17.440000000000001</v>
      </c>
    </row>
    <row r="185" spans="1:2">
      <c r="A185" s="3" t="s">
        <v>132</v>
      </c>
      <c r="B185" s="15">
        <v>11.26</v>
      </c>
    </row>
    <row r="186" spans="1:2">
      <c r="A186" s="3" t="s">
        <v>179</v>
      </c>
      <c r="B186" s="4">
        <v>0.24</v>
      </c>
    </row>
    <row r="187" spans="1:2">
      <c r="A187" s="3" t="s">
        <v>181</v>
      </c>
      <c r="B187" s="4">
        <v>3.25</v>
      </c>
    </row>
    <row r="188" spans="1:2">
      <c r="A188" s="3" t="s">
        <v>207</v>
      </c>
      <c r="B188" s="4">
        <v>0.21</v>
      </c>
    </row>
    <row r="189" spans="1:2">
      <c r="A189" s="3" t="s">
        <v>208</v>
      </c>
      <c r="B189" s="4">
        <v>1.57</v>
      </c>
    </row>
    <row r="190" spans="1:2">
      <c r="A190" s="3" t="s">
        <v>180</v>
      </c>
      <c r="B190" s="4">
        <v>0.03</v>
      </c>
    </row>
    <row r="191" spans="1:2">
      <c r="A191" s="3" t="s">
        <v>134</v>
      </c>
      <c r="B191" s="4">
        <v>6.36</v>
      </c>
    </row>
    <row r="193" spans="1:2">
      <c r="A193" s="1" t="s">
        <v>77</v>
      </c>
      <c r="B193" s="14">
        <f>SUM(B194:B196)</f>
        <v>2.8499999999999996</v>
      </c>
    </row>
    <row r="194" spans="1:2">
      <c r="A194" s="3" t="s">
        <v>156</v>
      </c>
      <c r="B194" s="4">
        <v>0.28999999999999998</v>
      </c>
    </row>
    <row r="195" spans="1:2">
      <c r="A195" s="17" t="s">
        <v>209</v>
      </c>
      <c r="B195" s="4">
        <v>0.01</v>
      </c>
    </row>
    <row r="196" spans="1:2">
      <c r="A196" s="5" t="s">
        <v>38</v>
      </c>
      <c r="B196" s="4">
        <v>2.5499999999999998</v>
      </c>
    </row>
    <row r="198" spans="1:2">
      <c r="A198" s="1" t="s">
        <v>44</v>
      </c>
      <c r="B198" s="13">
        <f>B199+B203+B208+B214+B215+B216</f>
        <v>1866.7700000000002</v>
      </c>
    </row>
    <row r="199" spans="1:2">
      <c r="A199" s="1" t="s">
        <v>122</v>
      </c>
      <c r="B199" s="13">
        <f>SUM(B200+B201+B202)</f>
        <v>385.44</v>
      </c>
    </row>
    <row r="200" spans="1:2">
      <c r="A200" s="3" t="s">
        <v>45</v>
      </c>
      <c r="B200" s="4">
        <v>46.37</v>
      </c>
    </row>
    <row r="201" spans="1:2">
      <c r="A201" s="3" t="s">
        <v>46</v>
      </c>
      <c r="B201" s="4">
        <v>237.07</v>
      </c>
    </row>
    <row r="202" spans="1:2">
      <c r="A202" s="3" t="s">
        <v>47</v>
      </c>
      <c r="B202" s="4">
        <v>102</v>
      </c>
    </row>
    <row r="203" spans="1:2">
      <c r="A203" s="1" t="s">
        <v>73</v>
      </c>
      <c r="B203" s="13">
        <f>B204+B205+B206+B207</f>
        <v>1376.95</v>
      </c>
    </row>
    <row r="204" spans="1:2">
      <c r="A204" s="3" t="s">
        <v>67</v>
      </c>
      <c r="B204" s="4">
        <v>367.19</v>
      </c>
    </row>
    <row r="205" spans="1:2">
      <c r="A205" s="3" t="s">
        <v>68</v>
      </c>
      <c r="B205" s="4">
        <v>258.67</v>
      </c>
    </row>
    <row r="206" spans="1:2">
      <c r="A206" s="3" t="s">
        <v>69</v>
      </c>
      <c r="B206" s="4">
        <v>9.35</v>
      </c>
    </row>
    <row r="207" spans="1:2">
      <c r="A207" s="3" t="s">
        <v>212</v>
      </c>
      <c r="B207" s="4">
        <v>741.74</v>
      </c>
    </row>
    <row r="208" spans="1:2">
      <c r="A208" s="1" t="s">
        <v>74</v>
      </c>
      <c r="B208" s="13">
        <f>B209+B210+B211+B212+B213</f>
        <v>98.760000000000019</v>
      </c>
    </row>
    <row r="209" spans="1:2">
      <c r="A209" s="3" t="s">
        <v>70</v>
      </c>
      <c r="B209" s="18">
        <v>41.070000000000014</v>
      </c>
    </row>
    <row r="210" spans="1:2">
      <c r="A210" s="3" t="s">
        <v>71</v>
      </c>
      <c r="B210" s="4">
        <v>28.44</v>
      </c>
    </row>
    <row r="211" spans="1:2">
      <c r="A211" s="3" t="s">
        <v>145</v>
      </c>
      <c r="B211" s="4">
        <v>23.65</v>
      </c>
    </row>
    <row r="212" spans="1:2">
      <c r="A212" s="3" t="s">
        <v>72</v>
      </c>
      <c r="B212" s="15">
        <v>5.4399999999999995</v>
      </c>
    </row>
    <row r="213" spans="1:2">
      <c r="A213" s="3" t="s">
        <v>121</v>
      </c>
      <c r="B213" s="15">
        <v>0.16</v>
      </c>
    </row>
    <row r="214" spans="1:2">
      <c r="A214" s="3" t="s">
        <v>211</v>
      </c>
      <c r="B214" s="4">
        <v>0.65</v>
      </c>
    </row>
    <row r="215" spans="1:2">
      <c r="A215" s="3" t="s">
        <v>210</v>
      </c>
      <c r="B215" s="4">
        <v>0.22</v>
      </c>
    </row>
    <row r="216" spans="1:2">
      <c r="A216" s="3" t="s">
        <v>75</v>
      </c>
      <c r="B216" s="4">
        <v>4.75</v>
      </c>
    </row>
    <row r="218" spans="1:2">
      <c r="A218" s="1" t="s">
        <v>182</v>
      </c>
      <c r="B218" s="2">
        <v>9.18</v>
      </c>
    </row>
    <row r="219" spans="1:2">
      <c r="A219" s="1"/>
    </row>
    <row r="220" spans="1:2">
      <c r="A220" s="1" t="s">
        <v>183</v>
      </c>
      <c r="B220" s="2">
        <f>SUM(B221:B224)</f>
        <v>176.77</v>
      </c>
    </row>
    <row r="221" spans="1:2">
      <c r="A221" s="3" t="s">
        <v>184</v>
      </c>
      <c r="B221" s="4">
        <v>126.87</v>
      </c>
    </row>
    <row r="222" spans="1:2">
      <c r="A222" s="3" t="s">
        <v>213</v>
      </c>
      <c r="B222" s="4">
        <v>2.12</v>
      </c>
    </row>
    <row r="223" spans="1:2">
      <c r="A223" s="3" t="s">
        <v>214</v>
      </c>
      <c r="B223" s="4">
        <v>5.63</v>
      </c>
    </row>
    <row r="224" spans="1:2">
      <c r="A224" s="3" t="s">
        <v>185</v>
      </c>
      <c r="B224" s="4">
        <v>42.15</v>
      </c>
    </row>
    <row r="225" spans="1:2">
      <c r="A225" s="1"/>
    </row>
    <row r="226" spans="1:2">
      <c r="A226" s="1" t="s">
        <v>62</v>
      </c>
      <c r="B226" s="14">
        <f>SUM(B227:B230)</f>
        <v>6.48</v>
      </c>
    </row>
    <row r="227" spans="1:2">
      <c r="A227" s="3" t="s">
        <v>144</v>
      </c>
      <c r="B227" s="4">
        <v>0.61</v>
      </c>
    </row>
    <row r="228" spans="1:2">
      <c r="A228" s="3" t="s">
        <v>63</v>
      </c>
      <c r="B228" s="4">
        <v>4.6399999999999997</v>
      </c>
    </row>
    <row r="229" spans="1:2">
      <c r="A229" s="3" t="s">
        <v>64</v>
      </c>
      <c r="B229" s="4">
        <v>1</v>
      </c>
    </row>
    <row r="230" spans="1:2">
      <c r="A230" s="3" t="s">
        <v>135</v>
      </c>
      <c r="B230" s="4">
        <v>0.23</v>
      </c>
    </row>
    <row r="232" spans="1:2" ht="21">
      <c r="A232" s="10" t="s">
        <v>113</v>
      </c>
      <c r="B232" s="2">
        <v>2016</v>
      </c>
    </row>
    <row r="234" spans="1:2">
      <c r="A234" s="11" t="s">
        <v>114</v>
      </c>
      <c r="B234" s="15">
        <v>266902</v>
      </c>
    </row>
    <row r="235" spans="1:2">
      <c r="A235" s="11" t="s">
        <v>115</v>
      </c>
      <c r="B235" s="15">
        <v>20317</v>
      </c>
    </row>
    <row r="236" spans="1:2">
      <c r="A236" s="11" t="s">
        <v>116</v>
      </c>
      <c r="B236" s="15">
        <v>961</v>
      </c>
    </row>
    <row r="237" spans="1:2">
      <c r="A237" s="11" t="s">
        <v>117</v>
      </c>
      <c r="B237" s="15">
        <v>8060</v>
      </c>
    </row>
    <row r="238" spans="1:2">
      <c r="A238" s="11" t="s">
        <v>118</v>
      </c>
      <c r="B238" s="15">
        <v>19575</v>
      </c>
    </row>
    <row r="239" spans="1:2">
      <c r="A239" s="11" t="s">
        <v>119</v>
      </c>
      <c r="B239" s="15">
        <v>12952</v>
      </c>
    </row>
    <row r="240" spans="1:2">
      <c r="A240" s="11" t="s">
        <v>120</v>
      </c>
      <c r="B240" s="15">
        <v>46960</v>
      </c>
    </row>
    <row r="241" spans="1:2">
      <c r="A241" s="11" t="s">
        <v>186</v>
      </c>
    </row>
    <row r="243" spans="1:2">
      <c r="A243" s="1" t="s">
        <v>138</v>
      </c>
      <c r="B243" s="14">
        <f>SUM(B234:B242)</f>
        <v>375727</v>
      </c>
    </row>
    <row r="244" spans="1:2">
      <c r="A244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2018-03-29T06:52:43Z</dcterms:modified>
</cp:coreProperties>
</file>