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670" windowHeight="4920" tabRatio="543" activeTab="0"/>
  </bookViews>
  <sheets>
    <sheet name="ΙΣΟΛΟΓΙΣΜΟΣ" sheetId="1" r:id="rId1"/>
    <sheet name="Sheet3" sheetId="2" r:id="rId2"/>
    <sheet name="Sheet4" sheetId="3" r:id="rId3"/>
    <sheet name="Sheet10" sheetId="4" r:id="rId4"/>
  </sheets>
  <definedNames/>
  <calcPr fullCalcOnLoad="1"/>
</workbook>
</file>

<file path=xl/sharedStrings.xml><?xml version="1.0" encoding="utf-8"?>
<sst xmlns="http://schemas.openxmlformats.org/spreadsheetml/2006/main" count="74" uniqueCount="68">
  <si>
    <t xml:space="preserve">ΙΔΡΥΜΑ </t>
  </si>
  <si>
    <t>"ΕΞΟΧΕΣ ΕΛΛΗΝΙΚΗΣ ΑΣΤΥΝΟΜΙΑΣ"</t>
  </si>
  <si>
    <t>ΕΝΕΡΓΗΤΙΚΟ</t>
  </si>
  <si>
    <t>ΠΑΘΗΤΙΚΟ</t>
  </si>
  <si>
    <t>ΠΟΣΑ ΚΛΕΙΟΥΜΕΝΗΣ ΧΡΗΣΗΣ</t>
  </si>
  <si>
    <t>ΑΞΙΑ ΚΤΗΣΗΣ</t>
  </si>
  <si>
    <t>ΥΠΟΛΟΙΠΟ</t>
  </si>
  <si>
    <t>Ι</t>
  </si>
  <si>
    <t>ΠΑΓΙΑ</t>
  </si>
  <si>
    <t>I</t>
  </si>
  <si>
    <t>ΚΕΦΑΛΑΙΟ</t>
  </si>
  <si>
    <t>Έπιπλα και σκεύη</t>
  </si>
  <si>
    <t xml:space="preserve">Έπιπλα </t>
  </si>
  <si>
    <t>Μείον αποσβέσεις</t>
  </si>
  <si>
    <t>ΙΙ</t>
  </si>
  <si>
    <t>Καταθέσεις όψεως</t>
  </si>
  <si>
    <t>Καταθέσεις ταμιευτηρίου</t>
  </si>
  <si>
    <t>ΣΥΝΟΛΟ ΕΝΕΡΓΗΤΙΚΟΥ</t>
  </si>
  <si>
    <t>ΣΥΝΟΛΟ ΠΑΘΗΤΙΚΟΥ</t>
  </si>
  <si>
    <t>ΠΑΡΟΧΕΣ</t>
  </si>
  <si>
    <t>Εισφορές μετόχων</t>
  </si>
  <si>
    <t>II</t>
  </si>
  <si>
    <t>III</t>
  </si>
  <si>
    <t>ΑΠΟΣΒΕΣΕΙΣ</t>
  </si>
  <si>
    <t>ΕΙΔΙΚΟΣ ΛΟΓΑΡΙΑΣΜΟΣ ΑΡΩΓΗΣ</t>
  </si>
  <si>
    <t>ΕΞΟΔΑ</t>
  </si>
  <si>
    <t>ΕΣΟΔΑ</t>
  </si>
  <si>
    <t>ΚΑΤΑΣΤΑΣΗ ΑΠΟΤΕΛΕΣΜΑΤΩΝ ΧΡΗΣΕΩΣ</t>
  </si>
  <si>
    <t>ΔΙΑΘΕΣΙΜΑ</t>
  </si>
  <si>
    <t>ΣΥΝΟΛΟ</t>
  </si>
  <si>
    <t>ΣΥΝΟΛΟ ΕΣΟΔΩΝ</t>
  </si>
  <si>
    <t>ΕΙΣΦΟΡΕΣ</t>
  </si>
  <si>
    <t>Βοηθήματα λόγω θανάτου</t>
  </si>
  <si>
    <t>Παροχές πρόνοιας</t>
  </si>
  <si>
    <t>ΛΕΙΤΟΥΡΓΙΚΑ ΕΞΟΔΑ</t>
  </si>
  <si>
    <t xml:space="preserve">ΓΕΝΙΚΟ ΣΥΝΟΛΟ </t>
  </si>
  <si>
    <t>ΣΥΝΟΛΟ ΕΞΟΔΩΝ</t>
  </si>
  <si>
    <t xml:space="preserve">Αποσβέσεις επίπλων </t>
  </si>
  <si>
    <t>ΠΟΣΑ ΠΡΟΗΓΟΥΜΕΝΗΣ ΧΡΗΣΗΣ</t>
  </si>
  <si>
    <t>Τόκοι από ALPHA BANK</t>
  </si>
  <si>
    <t>ΠΛΕΟΝΑΣΜΑ</t>
  </si>
  <si>
    <t>0633</t>
  </si>
  <si>
    <t>0639</t>
  </si>
  <si>
    <t>Πρόσοδοι  από Τράπεζα Ελλάδος</t>
  </si>
  <si>
    <t>Επιστροφή εισφορών</t>
  </si>
  <si>
    <t xml:space="preserve">Αγορά γραφιτών </t>
  </si>
  <si>
    <t>ΠΡΟΣΟΔΟΙ-ΤΟΚΟΙ</t>
  </si>
  <si>
    <t>Αγορά γραφικής ύλης</t>
  </si>
  <si>
    <t>0411</t>
  </si>
  <si>
    <t>Παροχή νομικών υπηρεσιών</t>
  </si>
  <si>
    <t>Ο ΠΡΟΕΔΡΟΣ ΤΟΥ Δ.Σ.</t>
  </si>
  <si>
    <t>ΑΝΘΥΠΑΣΤΥΝΟΜΟΣ</t>
  </si>
  <si>
    <t>ΥΠΟΣΤΡΑΤΗΓΟΣ</t>
  </si>
  <si>
    <t>ΠΑΝΑΓΙΩΤΗΣ ΝΤΖΙΟΒΑΡΑΣ</t>
  </si>
  <si>
    <t>0439</t>
  </si>
  <si>
    <t xml:space="preserve">Διενέργεια αναλογιστικής μελέτης </t>
  </si>
  <si>
    <t>ΑΡ.ΠΡΩΤ.8064/1/14</t>
  </si>
  <si>
    <t xml:space="preserve">ΙΣΟΛΟΓΙΣΜΟΣ ΕΤΟΥΣ 2019 ΕΤΟΣ ΕΙΚΟΣΤΟΕΚΤΟ </t>
  </si>
  <si>
    <t>Aθήνα, 31 Δεκεμβρίου 2019</t>
  </si>
  <si>
    <t>Ο  ΛΟΓΙΣΤΗΣ</t>
  </si>
  <si>
    <t xml:space="preserve"> ΙΩΑΝΝΗΣ ΣΜΥΡΝΑΚΗΣ </t>
  </si>
  <si>
    <t>Η ΔΙΕΥΘΥΝΤΗΣ</t>
  </si>
  <si>
    <t xml:space="preserve">    ΚΩΝΣΤΑΝΤΙΝΑ  ΚΟΛΙΩΝΗ </t>
  </si>
  <si>
    <t>ΑΣΤΥΝ.ΥΠΟΔΙΕΥΘΥΝΤΗΣ</t>
  </si>
  <si>
    <t>ΑΥΞΗΣΕΙΣ ΑΠΟ ΤΗΝ ΑΠΟΤΙΜΗΣΗ ΤΗΣ ΜΕΡΙΔΑΣ ΣΤΟ ΚΟΙΝΟ ΚΕΦΑΛΑΙΟ</t>
  </si>
  <si>
    <t xml:space="preserve">Προμήθεια τραπεζών </t>
  </si>
  <si>
    <t>0431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</si>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</sst>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\ _Δ_ρ_χ_-;\-* #,##0.0\ _Δ_ρ_χ_-;_-* &quot;-&quot;??\ _Δ_ρ_χ_-;_-@_-"/>
    <numFmt numFmtId="173" formatCode="_-* #,##0\ _Δ_ρ_χ_-;\-* #,##0\ _Δ_ρ_χ_-;_-* &quot;-&quot;??\ _Δ_ρ_χ_-;_-@_-"/>
    <numFmt numFmtId="174" formatCode="_-* #,##0.000\ _Δ_ρ_χ_-;\-* #,##0.000\ _Δ_ρ_χ_-;_-* &quot;-&quot;??\ _Δ_ρ_χ_-;_-@_-"/>
    <numFmt numFmtId="175" formatCode="#,##0.0"/>
    <numFmt numFmtId="176" formatCode="#,##0.000"/>
  </numFmts>
  <fonts count="42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9"/>
      <name val="Bookman Old Style"/>
      <family val="1"/>
    </font>
    <font>
      <b/>
      <sz val="9"/>
      <name val="Bookman Old Style"/>
      <family val="1"/>
    </font>
    <font>
      <b/>
      <u val="single"/>
      <sz val="9"/>
      <name val="Bookman Old Style"/>
      <family val="1"/>
    </font>
    <font>
      <u val="single"/>
      <sz val="9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5">
    <xf numFmtId="0" fontId="0" fillId="0" borderId="0" xfId="0" applyAlignment="1">
      <alignment/>
    </xf>
    <xf numFmtId="3" fontId="4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horizontal="centerContinuous" vertical="center" wrapText="1"/>
    </xf>
    <xf numFmtId="3" fontId="4" fillId="0" borderId="0" xfId="0" applyNumberFormat="1" applyFont="1" applyAlignment="1">
      <alignment horizontal="centerContinuous" vertical="center" wrapText="1"/>
    </xf>
    <xf numFmtId="1" fontId="6" fillId="0" borderId="0" xfId="0" applyNumberFormat="1" applyFont="1" applyAlignment="1">
      <alignment horizontal="centerContinuous" vertical="center" wrapText="1"/>
    </xf>
    <xf numFmtId="3" fontId="7" fillId="0" borderId="0" xfId="0" applyNumberFormat="1" applyFont="1" applyAlignment="1">
      <alignment horizontal="centerContinuous" vertical="center" wrapText="1"/>
    </xf>
    <xf numFmtId="1" fontId="4" fillId="0" borderId="0" xfId="0" applyNumberFormat="1" applyFont="1" applyAlignment="1">
      <alignment horizontal="centerContinuous" vertical="center" wrapText="1"/>
    </xf>
    <xf numFmtId="3" fontId="5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0" xfId="49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7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 horizontal="centerContinuous" vertical="center"/>
    </xf>
    <xf numFmtId="1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centerContinuous" vertical="center" wrapText="1"/>
    </xf>
    <xf numFmtId="49" fontId="4" fillId="0" borderId="0" xfId="0" applyNumberFormat="1" applyFont="1" applyAlignment="1">
      <alignment vertical="center"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4"/>
  <sheetViews>
    <sheetView tabSelected="1" zoomScalePageLayoutView="0" workbookViewId="0" topLeftCell="A37">
      <selection activeCell="E29" sqref="E29"/>
    </sheetView>
  </sheetViews>
  <sheetFormatPr defaultColWidth="9.00390625" defaultRowHeight="12.75"/>
  <cols>
    <col min="1" max="1" width="3.875" style="1" customWidth="1"/>
    <col min="2" max="2" width="5.625" style="11" bestFit="1" customWidth="1"/>
    <col min="3" max="3" width="24.125" style="1" customWidth="1"/>
    <col min="4" max="4" width="13.625" style="16" customWidth="1"/>
    <col min="5" max="5" width="15.25390625" style="16" customWidth="1"/>
    <col min="6" max="6" width="18.00390625" style="16" customWidth="1"/>
    <col min="7" max="7" width="3.625" style="1" customWidth="1"/>
    <col min="8" max="8" width="3.00390625" style="1" customWidth="1"/>
    <col min="9" max="9" width="5.875" style="1" customWidth="1"/>
    <col min="10" max="10" width="18.75390625" style="1" bestFit="1" customWidth="1"/>
    <col min="11" max="11" width="14.25390625" style="16" bestFit="1" customWidth="1"/>
    <col min="12" max="12" width="16.00390625" style="16" customWidth="1"/>
    <col min="13" max="13" width="10.125" style="1" bestFit="1" customWidth="1"/>
    <col min="14" max="16384" width="9.125" style="1" customWidth="1"/>
  </cols>
  <sheetData>
    <row r="3" spans="2:3" ht="12.75">
      <c r="B3" s="2" t="s">
        <v>0</v>
      </c>
      <c r="C3" s="3"/>
    </row>
    <row r="4" ht="12.75">
      <c r="C4" s="26" t="s">
        <v>1</v>
      </c>
    </row>
    <row r="5" ht="12.75">
      <c r="C5" s="27" t="s">
        <v>24</v>
      </c>
    </row>
    <row r="6" spans="2:6" ht="12.75">
      <c r="B6" s="4"/>
      <c r="C6" s="36" t="s">
        <v>56</v>
      </c>
      <c r="F6" s="17"/>
    </row>
    <row r="7" spans="1:12" ht="12.75">
      <c r="A7" s="49" t="s">
        <v>57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2.75">
      <c r="A8" s="5"/>
      <c r="B8" s="6"/>
      <c r="C8" s="3"/>
      <c r="D8" s="17"/>
      <c r="E8" s="17"/>
      <c r="F8" s="17"/>
      <c r="G8" s="3"/>
      <c r="H8" s="3"/>
      <c r="I8" s="3"/>
      <c r="J8" s="3"/>
      <c r="K8" s="17"/>
      <c r="L8" s="17"/>
    </row>
    <row r="9" spans="2:12" s="7" customFormat="1" ht="12">
      <c r="B9" s="8"/>
      <c r="C9" s="9" t="s">
        <v>2</v>
      </c>
      <c r="D9" s="18"/>
      <c r="E9" s="18"/>
      <c r="F9" s="18"/>
      <c r="J9" s="9" t="s">
        <v>3</v>
      </c>
      <c r="K9" s="18"/>
      <c r="L9" s="18"/>
    </row>
    <row r="10" spans="2:12" s="7" customFormat="1" ht="33.75">
      <c r="B10" s="8"/>
      <c r="D10" s="54" t="s">
        <v>4</v>
      </c>
      <c r="E10" s="54"/>
      <c r="F10" s="38" t="s">
        <v>38</v>
      </c>
      <c r="G10" s="10"/>
      <c r="K10" s="38" t="s">
        <v>4</v>
      </c>
      <c r="L10" s="38" t="s">
        <v>38</v>
      </c>
    </row>
    <row r="11" spans="2:12" s="7" customFormat="1" ht="24">
      <c r="B11" s="8"/>
      <c r="D11" s="20" t="s">
        <v>5</v>
      </c>
      <c r="E11" s="20" t="s">
        <v>6</v>
      </c>
      <c r="F11" s="20"/>
      <c r="K11" s="18"/>
      <c r="L11" s="18"/>
    </row>
    <row r="12" spans="1:12" ht="12.75">
      <c r="A12" s="1" t="s">
        <v>7</v>
      </c>
      <c r="C12" s="9" t="s">
        <v>8</v>
      </c>
      <c r="H12" s="1" t="s">
        <v>9</v>
      </c>
      <c r="J12" s="9" t="s">
        <v>10</v>
      </c>
      <c r="K12" s="18">
        <v>17452436.71</v>
      </c>
      <c r="L12" s="18">
        <v>15490269.95</v>
      </c>
    </row>
    <row r="13" ht="12.75">
      <c r="C13" s="1" t="s">
        <v>11</v>
      </c>
    </row>
    <row r="14" spans="3:6" ht="12.75">
      <c r="C14" s="1" t="s">
        <v>12</v>
      </c>
      <c r="D14" s="16">
        <v>1912.84</v>
      </c>
      <c r="F14" s="16">
        <v>1912.84</v>
      </c>
    </row>
    <row r="15" spans="3:10" ht="12.75">
      <c r="C15" s="1" t="s">
        <v>13</v>
      </c>
      <c r="D15" s="21">
        <v>382.57</v>
      </c>
      <c r="E15" s="16">
        <f>D14-D15</f>
        <v>1530.27</v>
      </c>
      <c r="J15" s="12"/>
    </row>
    <row r="16" ht="12.75">
      <c r="J16" s="12"/>
    </row>
    <row r="17" spans="4:10" ht="12.75">
      <c r="D17" s="21"/>
      <c r="J17" s="12"/>
    </row>
    <row r="18" spans="3:12" ht="12.75">
      <c r="C18" s="7" t="s">
        <v>29</v>
      </c>
      <c r="E18" s="18">
        <f>SUM(E15:E17)</f>
        <v>1530.27</v>
      </c>
      <c r="F18" s="18">
        <f>SUM(F14:F17)</f>
        <v>1912.84</v>
      </c>
      <c r="L18" s="23"/>
    </row>
    <row r="19" spans="3:12" ht="12.75">
      <c r="C19" s="7"/>
      <c r="E19" s="18"/>
      <c r="F19" s="18"/>
      <c r="L19" s="23"/>
    </row>
    <row r="20" spans="3:12" ht="12.75">
      <c r="C20" s="7"/>
      <c r="E20" s="18"/>
      <c r="F20" s="18"/>
      <c r="L20" s="23"/>
    </row>
    <row r="21" spans="3:12" ht="12.75">
      <c r="C21" s="7"/>
      <c r="E21" s="18"/>
      <c r="F21" s="18"/>
      <c r="L21" s="23"/>
    </row>
    <row r="22" spans="1:12" ht="12.75">
      <c r="A22" s="1" t="s">
        <v>14</v>
      </c>
      <c r="C22" s="9" t="s">
        <v>28</v>
      </c>
      <c r="E22" s="31">
        <f>D24+D23</f>
        <v>17450906.439999998</v>
      </c>
      <c r="F22" s="18">
        <f>F23+F24</f>
        <v>15488357.11</v>
      </c>
      <c r="J22" s="7"/>
      <c r="K22" s="18"/>
      <c r="L22" s="18"/>
    </row>
    <row r="23" spans="3:6" ht="12.75">
      <c r="C23" s="14" t="s">
        <v>15</v>
      </c>
      <c r="D23" s="44">
        <v>452560.11</v>
      </c>
      <c r="F23" s="16">
        <v>1087987.82</v>
      </c>
    </row>
    <row r="24" spans="3:6" ht="12.75">
      <c r="C24" s="14" t="s">
        <v>16</v>
      </c>
      <c r="D24" s="44">
        <v>16998346.33</v>
      </c>
      <c r="F24" s="21">
        <v>14400369.29</v>
      </c>
    </row>
    <row r="25" spans="3:4" ht="12.75">
      <c r="C25" s="14"/>
      <c r="D25" s="21"/>
    </row>
    <row r="26" spans="3:4" ht="12.75">
      <c r="C26" s="14"/>
      <c r="D26" s="21"/>
    </row>
    <row r="27" spans="3:4" ht="12.75">
      <c r="C27" s="14"/>
      <c r="D27" s="21"/>
    </row>
    <row r="28" spans="3:4" ht="12.75">
      <c r="C28" s="14"/>
      <c r="D28" s="21"/>
    </row>
    <row r="29" spans="3:12" ht="24">
      <c r="C29" s="7" t="s">
        <v>17</v>
      </c>
      <c r="E29" s="18">
        <f>E22+E18</f>
        <v>17452436.709999997</v>
      </c>
      <c r="F29" s="18">
        <f>F18+F22</f>
        <v>15490269.95</v>
      </c>
      <c r="J29" s="10" t="s">
        <v>18</v>
      </c>
      <c r="K29" s="18">
        <f>SUM(K12:K28)</f>
        <v>17452436.71</v>
      </c>
      <c r="L29" s="18">
        <f>SUM(L12+L22)</f>
        <v>15490269.95</v>
      </c>
    </row>
    <row r="30" ht="12.75">
      <c r="C30" s="7"/>
    </row>
    <row r="31" ht="12.75">
      <c r="C31" s="7"/>
    </row>
    <row r="32" ht="12.75">
      <c r="C32" s="7"/>
    </row>
    <row r="33" spans="4:10" ht="12.75">
      <c r="D33" s="51" t="s">
        <v>27</v>
      </c>
      <c r="E33" s="51"/>
      <c r="F33" s="51"/>
      <c r="G33" s="51"/>
      <c r="H33" s="51"/>
      <c r="I33" s="51"/>
      <c r="J33" s="51"/>
    </row>
    <row r="34" spans="3:11" ht="12.75">
      <c r="C34" s="9" t="s">
        <v>25</v>
      </c>
      <c r="J34" s="50" t="s">
        <v>26</v>
      </c>
      <c r="K34" s="50"/>
    </row>
    <row r="35" spans="1:12" ht="12.75">
      <c r="A35" s="1" t="s">
        <v>9</v>
      </c>
      <c r="C35" s="9" t="s">
        <v>19</v>
      </c>
      <c r="E35" s="18">
        <f>D36+D37</f>
        <v>4080509.93</v>
      </c>
      <c r="H35" s="13" t="s">
        <v>9</v>
      </c>
      <c r="J35" s="9" t="s">
        <v>31</v>
      </c>
      <c r="L35" s="31"/>
    </row>
    <row r="36" spans="2:11" ht="12.75">
      <c r="B36" s="43" t="s">
        <v>41</v>
      </c>
      <c r="C36" s="1" t="s">
        <v>32</v>
      </c>
      <c r="D36" s="16">
        <v>734500</v>
      </c>
      <c r="I36" s="11">
        <v>2200</v>
      </c>
      <c r="J36" s="1" t="s">
        <v>20</v>
      </c>
      <c r="K36" s="37">
        <v>4109877.91</v>
      </c>
    </row>
    <row r="37" spans="2:8" ht="12.75">
      <c r="B37" s="43" t="s">
        <v>42</v>
      </c>
      <c r="C37" s="1" t="s">
        <v>33</v>
      </c>
      <c r="D37" s="21">
        <v>3346009.93</v>
      </c>
      <c r="H37" s="13"/>
    </row>
    <row r="38" spans="3:11" ht="12.75">
      <c r="C38" s="15"/>
      <c r="D38" s="18">
        <f>D36+D37</f>
        <v>4080509.93</v>
      </c>
      <c r="H38" s="13"/>
      <c r="K38" s="31">
        <f>K36</f>
        <v>4109877.91</v>
      </c>
    </row>
    <row r="39" spans="3:11" ht="12.75">
      <c r="C39" s="15"/>
      <c r="D39" s="18"/>
      <c r="H39" s="13"/>
      <c r="K39" s="31"/>
    </row>
    <row r="40" spans="3:11" ht="12.75">
      <c r="C40" s="15"/>
      <c r="D40" s="18"/>
      <c r="H40" s="13"/>
      <c r="K40" s="31"/>
    </row>
    <row r="41" spans="3:12" ht="12.75">
      <c r="C41" s="15"/>
      <c r="D41" s="18"/>
      <c r="H41" s="13" t="s">
        <v>14</v>
      </c>
      <c r="J41" s="40" t="s">
        <v>46</v>
      </c>
      <c r="K41" s="32"/>
      <c r="L41" s="31"/>
    </row>
    <row r="42" spans="3:12" ht="12.75">
      <c r="C42" s="15"/>
      <c r="D42" s="18"/>
      <c r="H42" s="13"/>
      <c r="J42" s="40"/>
      <c r="K42" s="32"/>
      <c r="L42" s="31"/>
    </row>
    <row r="43" spans="3:12" ht="12.75">
      <c r="C43" s="15"/>
      <c r="D43" s="18"/>
      <c r="H43" s="13"/>
      <c r="J43" s="40"/>
      <c r="K43" s="32"/>
      <c r="L43" s="31"/>
    </row>
    <row r="44" spans="3:11" ht="25.5">
      <c r="C44" s="15"/>
      <c r="D44" s="18"/>
      <c r="H44" s="13"/>
      <c r="I44" s="11">
        <v>3524</v>
      </c>
      <c r="J44" s="34" t="s">
        <v>43</v>
      </c>
      <c r="K44" s="35">
        <v>383558.06</v>
      </c>
    </row>
    <row r="45" spans="3:11" ht="25.5">
      <c r="C45" s="33"/>
      <c r="D45" s="18"/>
      <c r="H45" s="13"/>
      <c r="I45" s="11">
        <v>3511</v>
      </c>
      <c r="J45" s="34" t="s">
        <v>39</v>
      </c>
      <c r="K45" s="41">
        <v>221.45</v>
      </c>
    </row>
    <row r="46" spans="3:11" ht="12.75">
      <c r="C46" s="15"/>
      <c r="H46" s="13"/>
      <c r="K46" s="31">
        <f>SUM(K44:K45)</f>
        <v>383779.51</v>
      </c>
    </row>
    <row r="47" spans="1:8" ht="12.75">
      <c r="A47" s="1" t="s">
        <v>21</v>
      </c>
      <c r="C47" s="9" t="s">
        <v>34</v>
      </c>
      <c r="E47" s="18">
        <f>D48+D50+D51+D52+D53+D49</f>
        <v>15017.14</v>
      </c>
      <c r="H47" s="13"/>
    </row>
    <row r="48" spans="2:8" ht="25.5">
      <c r="B48" s="48" t="s">
        <v>48</v>
      </c>
      <c r="C48" s="1" t="s">
        <v>49</v>
      </c>
      <c r="D48" s="16">
        <v>720</v>
      </c>
      <c r="E48" s="18"/>
      <c r="H48" s="13"/>
    </row>
    <row r="49" spans="2:8" ht="12.75">
      <c r="B49" s="48" t="s">
        <v>66</v>
      </c>
      <c r="C49" s="1" t="s">
        <v>65</v>
      </c>
      <c r="D49" s="16">
        <v>74.3</v>
      </c>
      <c r="E49" s="18"/>
      <c r="H49" s="13"/>
    </row>
    <row r="50" spans="2:8" ht="25.5">
      <c r="B50" s="48" t="s">
        <v>54</v>
      </c>
      <c r="C50" s="1" t="s">
        <v>55</v>
      </c>
      <c r="D50" s="16">
        <v>6400</v>
      </c>
      <c r="E50" s="18"/>
      <c r="H50" s="13"/>
    </row>
    <row r="51" spans="2:12" ht="23.25" customHeight="1">
      <c r="B51" s="11">
        <v>1261</v>
      </c>
      <c r="C51" s="1" t="s">
        <v>47</v>
      </c>
      <c r="D51" s="16">
        <v>1499.99</v>
      </c>
      <c r="J51" s="9"/>
      <c r="L51" s="18"/>
    </row>
    <row r="52" spans="2:9" ht="24" customHeight="1">
      <c r="B52" s="11">
        <v>3199</v>
      </c>
      <c r="C52" s="1" t="s">
        <v>44</v>
      </c>
      <c r="D52" s="16">
        <v>4823.69</v>
      </c>
      <c r="I52" s="11"/>
    </row>
    <row r="53" spans="2:4" ht="12.75">
      <c r="B53" s="11">
        <v>7123</v>
      </c>
      <c r="C53" s="1" t="s">
        <v>45</v>
      </c>
      <c r="D53" s="16">
        <v>1499.16</v>
      </c>
    </row>
    <row r="54" spans="3:4" ht="12.75">
      <c r="C54" s="1" t="s">
        <v>67</v>
      </c>
      <c r="D54" s="1"/>
    </row>
    <row r="55" spans="4:11" ht="12.75">
      <c r="D55" s="29"/>
      <c r="K55" s="21"/>
    </row>
    <row r="56" spans="4:13" ht="12.75">
      <c r="D56" s="25"/>
      <c r="J56" s="7"/>
      <c r="K56" s="28"/>
      <c r="M56" s="16"/>
    </row>
    <row r="57" spans="1:13" ht="12.75">
      <c r="A57" s="1" t="s">
        <v>22</v>
      </c>
      <c r="C57" s="30" t="s">
        <v>23</v>
      </c>
      <c r="D57" s="25"/>
      <c r="E57" s="31">
        <v>382.57</v>
      </c>
      <c r="J57" s="7"/>
      <c r="K57" s="28"/>
      <c r="M57" s="16"/>
    </row>
    <row r="58" spans="3:13" ht="12.75">
      <c r="C58" s="1" t="s">
        <v>37</v>
      </c>
      <c r="D58" s="39">
        <v>382.57</v>
      </c>
      <c r="J58" s="7"/>
      <c r="K58" s="28"/>
      <c r="M58" s="16"/>
    </row>
    <row r="59" spans="4:11" ht="12.75">
      <c r="D59" s="29">
        <f>SUM(D58)</f>
        <v>382.57</v>
      </c>
      <c r="J59" s="7"/>
      <c r="K59" s="28"/>
    </row>
    <row r="60" spans="4:13" ht="12.75">
      <c r="D60" s="29"/>
      <c r="J60" s="7"/>
      <c r="K60" s="28"/>
      <c r="M60" s="16"/>
    </row>
    <row r="61" spans="3:13" ht="12.75">
      <c r="C61" s="30" t="s">
        <v>36</v>
      </c>
      <c r="D61" s="24"/>
      <c r="E61" s="31">
        <f>E35+E47+E57</f>
        <v>4095909.64</v>
      </c>
      <c r="J61" s="7" t="s">
        <v>30</v>
      </c>
      <c r="K61" s="19">
        <f>K46+K36</f>
        <v>4493657.42</v>
      </c>
      <c r="M61" s="16"/>
    </row>
    <row r="62" spans="4:13" ht="12.75">
      <c r="D62" s="22"/>
      <c r="K62" s="22"/>
      <c r="M62" s="16"/>
    </row>
    <row r="63" spans="3:10" ht="12.75">
      <c r="C63" s="30" t="s">
        <v>40</v>
      </c>
      <c r="D63" s="22"/>
      <c r="E63" s="31">
        <f>K61-E61</f>
        <v>397747.7799999998</v>
      </c>
      <c r="J63" s="7"/>
    </row>
    <row r="64" spans="10:11" ht="12.75">
      <c r="J64" s="12"/>
      <c r="K64" s="22"/>
    </row>
    <row r="65" spans="3:11" ht="12.75">
      <c r="C65" s="7" t="s">
        <v>35</v>
      </c>
      <c r="E65" s="28">
        <f>E61+E63</f>
        <v>4493657.42</v>
      </c>
      <c r="F65" s="19"/>
      <c r="G65" s="3"/>
      <c r="H65" s="3"/>
      <c r="I65" s="3"/>
      <c r="J65" s="7" t="s">
        <v>30</v>
      </c>
      <c r="K65" s="42">
        <f>SUM(K61)</f>
        <v>4493657.42</v>
      </c>
    </row>
    <row r="66" spans="3:12" ht="48">
      <c r="C66" s="7" t="s">
        <v>64</v>
      </c>
      <c r="E66" s="28">
        <v>1564418.98</v>
      </c>
      <c r="F66" s="19"/>
      <c r="G66" s="3"/>
      <c r="H66" s="3"/>
      <c r="I66" s="3"/>
      <c r="J66" s="7"/>
      <c r="K66" s="28"/>
      <c r="L66" s="17"/>
    </row>
    <row r="67" spans="3:12" ht="12.75">
      <c r="C67" s="7"/>
      <c r="E67" s="28"/>
      <c r="F67" s="52" t="s">
        <v>58</v>
      </c>
      <c r="G67" s="53"/>
      <c r="H67" s="53"/>
      <c r="I67" s="53"/>
      <c r="J67" s="7"/>
      <c r="K67" s="28"/>
      <c r="L67" s="17"/>
    </row>
    <row r="68" spans="3:12" ht="12.75">
      <c r="C68" s="45" t="s">
        <v>59</v>
      </c>
      <c r="D68" s="46"/>
      <c r="E68" s="45" t="s">
        <v>61</v>
      </c>
      <c r="F68" s="45"/>
      <c r="G68" s="45"/>
      <c r="H68" s="45"/>
      <c r="I68" s="46"/>
      <c r="J68" s="45" t="s">
        <v>50</v>
      </c>
      <c r="K68" s="45"/>
      <c r="L68" s="45"/>
    </row>
    <row r="69" spans="3:12" ht="12.75">
      <c r="C69" s="45"/>
      <c r="D69" s="46"/>
      <c r="E69" s="45"/>
      <c r="F69" s="45"/>
      <c r="G69" s="45"/>
      <c r="H69" s="45"/>
      <c r="I69" s="46"/>
      <c r="J69" s="45"/>
      <c r="K69" s="45"/>
      <c r="L69" s="45"/>
    </row>
    <row r="70" spans="3:12" ht="12.75">
      <c r="C70" s="45"/>
      <c r="D70" s="46"/>
      <c r="E70" s="45"/>
      <c r="F70" s="45"/>
      <c r="G70" s="45"/>
      <c r="H70" s="45"/>
      <c r="I70" s="46"/>
      <c r="J70" s="45"/>
      <c r="K70" s="45"/>
      <c r="L70" s="45"/>
    </row>
    <row r="71" spans="3:12" ht="12.75">
      <c r="C71" s="45"/>
      <c r="D71" s="46"/>
      <c r="E71" s="45"/>
      <c r="F71" s="45"/>
      <c r="G71" s="45"/>
      <c r="H71" s="45"/>
      <c r="I71" s="46"/>
      <c r="J71" s="45"/>
      <c r="K71" s="45"/>
      <c r="L71" s="45"/>
    </row>
    <row r="72" spans="3:12" ht="12.75" customHeight="1">
      <c r="C72" s="45" t="s">
        <v>60</v>
      </c>
      <c r="D72" s="46"/>
      <c r="E72" s="45" t="s">
        <v>62</v>
      </c>
      <c r="F72" s="45"/>
      <c r="G72" s="45"/>
      <c r="H72" s="45"/>
      <c r="I72" s="46"/>
      <c r="J72" s="45" t="s">
        <v>53</v>
      </c>
      <c r="K72" s="47"/>
      <c r="L72" s="47"/>
    </row>
    <row r="73" spans="3:12" ht="12.75" customHeight="1">
      <c r="C73" s="45" t="s">
        <v>51</v>
      </c>
      <c r="D73" s="46"/>
      <c r="E73" s="45" t="s">
        <v>63</v>
      </c>
      <c r="F73" s="45"/>
      <c r="G73" s="45"/>
      <c r="H73" s="45"/>
      <c r="I73" s="46"/>
      <c r="J73" s="45" t="s">
        <v>52</v>
      </c>
      <c r="K73" s="45"/>
      <c r="L73" s="45"/>
    </row>
    <row r="74" spans="3:12" ht="12.75"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3:12" ht="12.75"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</sheetData>
  <sheetProtection/>
  <mergeCells count="5">
    <mergeCell ref="A7:L7"/>
    <mergeCell ref="J34:K34"/>
    <mergeCell ref="D33:J33"/>
    <mergeCell ref="F67:I67"/>
    <mergeCell ref="D10:E10"/>
  </mergeCells>
  <printOptions horizontalCentered="1" verticalCentered="1"/>
  <pageMargins left="0.1968503937007874" right="0.1968503937007874" top="0.42" bottom="0.28" header="0.42" footer="0.2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Ε.Λ.Α.Σ</dc:creator>
  <cp:keywords/>
  <dc:description/>
  <cp:lastModifiedBy>user</cp:lastModifiedBy>
  <cp:lastPrinted>2020-01-15T08:30:34Z</cp:lastPrinted>
  <dcterms:created xsi:type="dcterms:W3CDTF">1998-02-13T18:44:32Z</dcterms:created>
  <dcterms:modified xsi:type="dcterms:W3CDTF">2020-01-15T09:24:02Z</dcterms:modified>
  <cp:category/>
  <cp:version/>
  <cp:contentType/>
  <cp:contentStatus/>
</cp:coreProperties>
</file>