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01"/>
  </bookViews>
  <sheets>
    <sheet name="ΝΟΕΜΒΡΙΟΣ 2017 ΣΥΓΚΕΝΤΡΩΤΙΚΟ" sheetId="1" r:id="rId1"/>
    <sheet name="ΔΕΚΕΜΒΡΙΟΣ 2017 ΓΡΕΒΕΝΑ" sheetId="2" r:id="rId2"/>
    <sheet name="ΔΕΚΕΜΒΡΙΟΣ 2017 ΦΛΩΡΙΝΑ" sheetId="3" r:id="rId3"/>
    <sheet name="ΔΕΚΕΜΒΡΙΟΣ 2017 ΚΑΣΤΟΡΙΑ" sheetId="4" r:id="rId4"/>
    <sheet name="ΔΕΚΕΜΒΡΙΟΣ 2017 ΚΟΖΑΝΗ" sheetId="5" r:id="rId5"/>
  </sheets>
  <definedNames>
    <definedName name="Excel_BuiltIn_Print_Area" localSheetId="4">'ΔΕΚΕΜΒΡΙΟΣ 2017 ΚΟΖΑΝΗ'!$A$1:$K$39</definedName>
    <definedName name="Excel_BuiltIn_Print_Area" localSheetId="0">'ΝΟΕΜΒΡΙΟΣ 2017 ΣΥΓΚΕΝΤΡΩΤΙΚΟ'!$A$1:$K$40</definedName>
    <definedName name="_xlnm.Print_Area" localSheetId="1">'ΔΕΚΕΜΒΡΙΟΣ 2017 ΓΡΕΒΕΝΑ'!$A$1:$K$37</definedName>
    <definedName name="_xlnm.Print_Area" localSheetId="3">'ΔΕΚΕΜΒΡΙΟΣ 2017 ΚΑΣΤΟΡΙΑ'!$A$1:$K$37</definedName>
    <definedName name="_xlnm.Print_Area" localSheetId="4">'ΔΕΚΕΜΒΡΙΟΣ 2017 ΚΟΖΑΝΗ'!$A$1:$K$41</definedName>
    <definedName name="_xlnm.Print_Area" localSheetId="2">'ΔΕΚΕΜΒΡΙΟΣ 2017 ΦΛΩΡΙΝΑ'!$A$1:$K$37</definedName>
    <definedName name="_xlnm.Print_Area" localSheetId="0">'ΝΟΕΜΒΡΙΟΣ 2017 ΣΥΓΚΕΝΤΡΩΤΙΚΟ'!$A$1:$K$41</definedName>
  </definedNames>
  <calcPr calcId="124519"/>
</workbook>
</file>

<file path=xl/calcChain.xml><?xml version="1.0" encoding="utf-8"?>
<calcChain xmlns="http://schemas.openxmlformats.org/spreadsheetml/2006/main">
  <c r="K11" i="2"/>
  <c r="K12"/>
  <c r="K30" s="1"/>
  <c r="K13"/>
  <c r="K14"/>
  <c r="K15"/>
  <c r="K16"/>
  <c r="K17"/>
  <c r="K18"/>
  <c r="K19"/>
  <c r="K20"/>
  <c r="K21"/>
  <c r="K22"/>
  <c r="K23"/>
  <c r="K24"/>
  <c r="K25"/>
  <c r="K26"/>
  <c r="K27"/>
  <c r="K28"/>
  <c r="K29"/>
  <c r="B30"/>
  <c r="C30"/>
  <c r="D30"/>
  <c r="E30"/>
  <c r="B31" s="1"/>
  <c r="F30"/>
  <c r="G30"/>
  <c r="H30"/>
  <c r="I30"/>
  <c r="J30"/>
  <c r="B32"/>
  <c r="K11" i="4"/>
  <c r="K12"/>
  <c r="K13"/>
  <c r="K30" s="1"/>
  <c r="K14"/>
  <c r="K15"/>
  <c r="K16"/>
  <c r="K17"/>
  <c r="K18"/>
  <c r="K19"/>
  <c r="K20"/>
  <c r="K21"/>
  <c r="K22"/>
  <c r="K23"/>
  <c r="K24"/>
  <c r="K25"/>
  <c r="K26"/>
  <c r="K27"/>
  <c r="K28"/>
  <c r="K29"/>
  <c r="B30"/>
  <c r="B31" s="1"/>
  <c r="C30"/>
  <c r="D30"/>
  <c r="E30"/>
  <c r="F30"/>
  <c r="G30"/>
  <c r="H30"/>
  <c r="I30"/>
  <c r="J30"/>
  <c r="B32"/>
  <c r="K11" i="5"/>
  <c r="K12"/>
  <c r="K13"/>
  <c r="K14"/>
  <c r="K30" s="1"/>
  <c r="K15"/>
  <c r="K16"/>
  <c r="K17"/>
  <c r="K18"/>
  <c r="K19"/>
  <c r="K20"/>
  <c r="K21"/>
  <c r="K22"/>
  <c r="K23"/>
  <c r="K24"/>
  <c r="K25"/>
  <c r="K26"/>
  <c r="K27"/>
  <c r="K28"/>
  <c r="K29"/>
  <c r="B30"/>
  <c r="B31" s="1"/>
  <c r="C30"/>
  <c r="D30"/>
  <c r="E30"/>
  <c r="F30"/>
  <c r="G30"/>
  <c r="H30"/>
  <c r="I30"/>
  <c r="J30"/>
  <c r="B32"/>
  <c r="K11" i="3"/>
  <c r="K12"/>
  <c r="K30" s="1"/>
  <c r="K13"/>
  <c r="K14"/>
  <c r="K15"/>
  <c r="K16"/>
  <c r="K17"/>
  <c r="K18"/>
  <c r="K19"/>
  <c r="K20"/>
  <c r="K21"/>
  <c r="K22"/>
  <c r="K23"/>
  <c r="K24"/>
  <c r="K25"/>
  <c r="K26"/>
  <c r="K27"/>
  <c r="K28"/>
  <c r="K29"/>
  <c r="B30"/>
  <c r="C30"/>
  <c r="D30"/>
  <c r="E30"/>
  <c r="F30"/>
  <c r="G30"/>
  <c r="H30"/>
  <c r="I30"/>
  <c r="J30"/>
  <c r="B31"/>
  <c r="B32"/>
  <c r="B11" i="1"/>
  <c r="C11"/>
  <c r="D11"/>
  <c r="E11"/>
  <c r="F11"/>
  <c r="G11"/>
  <c r="H11"/>
  <c r="I11"/>
  <c r="J11"/>
  <c r="B12"/>
  <c r="C12"/>
  <c r="D12"/>
  <c r="E12"/>
  <c r="F12"/>
  <c r="G12"/>
  <c r="H12"/>
  <c r="I12"/>
  <c r="J12"/>
  <c r="B13"/>
  <c r="C13"/>
  <c r="D13"/>
  <c r="E13"/>
  <c r="F13"/>
  <c r="G13"/>
  <c r="H13"/>
  <c r="I13"/>
  <c r="J13"/>
  <c r="B14"/>
  <c r="C14"/>
  <c r="D14"/>
  <c r="E14"/>
  <c r="F14"/>
  <c r="G14"/>
  <c r="H14"/>
  <c r="I14"/>
  <c r="J14"/>
  <c r="B15"/>
  <c r="C15"/>
  <c r="D15"/>
  <c r="E15"/>
  <c r="F15"/>
  <c r="G15"/>
  <c r="H15"/>
  <c r="I15"/>
  <c r="J15"/>
  <c r="B16"/>
  <c r="C16"/>
  <c r="D16"/>
  <c r="E16"/>
  <c r="F16"/>
  <c r="G16"/>
  <c r="H16"/>
  <c r="I16"/>
  <c r="J16"/>
  <c r="B17"/>
  <c r="C17"/>
  <c r="D17"/>
  <c r="E17"/>
  <c r="F17"/>
  <c r="G17"/>
  <c r="H17"/>
  <c r="I17"/>
  <c r="J17"/>
  <c r="B18"/>
  <c r="C18"/>
  <c r="D18"/>
  <c r="E18"/>
  <c r="F18"/>
  <c r="G18"/>
  <c r="H18"/>
  <c r="I18"/>
  <c r="J18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B21"/>
  <c r="C21"/>
  <c r="D21"/>
  <c r="E21"/>
  <c r="F21"/>
  <c r="G21"/>
  <c r="H21"/>
  <c r="I21"/>
  <c r="J21"/>
  <c r="B22"/>
  <c r="C22"/>
  <c r="D22"/>
  <c r="E22"/>
  <c r="F22"/>
  <c r="G22"/>
  <c r="H22"/>
  <c r="I22"/>
  <c r="J22"/>
  <c r="B23"/>
  <c r="C23"/>
  <c r="D23"/>
  <c r="E23"/>
  <c r="F23"/>
  <c r="G23"/>
  <c r="H23"/>
  <c r="I23"/>
  <c r="J23"/>
  <c r="B24"/>
  <c r="C24"/>
  <c r="D24"/>
  <c r="E24"/>
  <c r="F24"/>
  <c r="G24"/>
  <c r="H24"/>
  <c r="I24"/>
  <c r="J24"/>
  <c r="B25"/>
  <c r="C25"/>
  <c r="D25"/>
  <c r="E25"/>
  <c r="F25"/>
  <c r="G25"/>
  <c r="H25"/>
  <c r="I25"/>
  <c r="J25"/>
  <c r="B26"/>
  <c r="C26"/>
  <c r="D26"/>
  <c r="E26"/>
  <c r="F26"/>
  <c r="G26"/>
  <c r="H26"/>
  <c r="I26"/>
  <c r="J26"/>
  <c r="B27"/>
  <c r="C27"/>
  <c r="D27"/>
  <c r="E27"/>
  <c r="F27"/>
  <c r="G27"/>
  <c r="H27"/>
  <c r="I27"/>
  <c r="J27"/>
  <c r="K28"/>
  <c r="K29"/>
  <c r="B30"/>
  <c r="C30"/>
  <c r="D30"/>
  <c r="E30"/>
  <c r="F30"/>
  <c r="G30"/>
  <c r="H30"/>
  <c r="I30"/>
  <c r="J30"/>
  <c r="B31"/>
  <c r="C31"/>
  <c r="D31"/>
  <c r="E31"/>
  <c r="F31"/>
  <c r="G31"/>
  <c r="H31"/>
  <c r="I31"/>
  <c r="J31"/>
  <c r="I32"/>
  <c r="H32" l="1"/>
  <c r="K22"/>
  <c r="K18"/>
  <c r="K14"/>
  <c r="E32"/>
  <c r="K26"/>
  <c r="B34"/>
  <c r="K25"/>
  <c r="K21"/>
  <c r="K17"/>
  <c r="K13"/>
  <c r="K30"/>
  <c r="K24"/>
  <c r="K20"/>
  <c r="K16"/>
  <c r="J32"/>
  <c r="F32"/>
  <c r="B32"/>
  <c r="K27"/>
  <c r="K23"/>
  <c r="K19"/>
  <c r="K15"/>
  <c r="G32"/>
  <c r="C32"/>
  <c r="K11"/>
  <c r="K31"/>
  <c r="K12"/>
  <c r="D32"/>
  <c r="B33" l="1"/>
  <c r="K32"/>
</calcChain>
</file>

<file path=xl/sharedStrings.xml><?xml version="1.0" encoding="utf-8"?>
<sst xmlns="http://schemas.openxmlformats.org/spreadsheetml/2006/main" count="249" uniqueCount="87">
  <si>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</si>
  <si>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</si>
  <si>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</si>
  <si>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</si>
  <si>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</si>
  <si>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</si>
  <si>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</si>
  <si>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 xml:space="preserve">Όνομα υπεύθυνου/νων συμπλήρωσης: </t>
  </si>
  <si>
    <t>ΣΙΔΗΡΟΠΟΥΛΟΥ ΜΑΡΙΑ               ΤΟΥΝΑΣ ΓΕΩΡΓΙΟΣ</t>
  </si>
  <si>
    <t>Τηλ.: 2461351420 / 2461351398</t>
  </si>
  <si>
    <t>e-mail: g.tounas@pdm.gov.gr</t>
  </si>
  <si>
    <t>ΜΗΝΑΣ/ΕΤΟΣ:                                             ΝΟΕΜΒΡΙΟΣ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</si>
  <si>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</si>
  <si>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</si>
  <si>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</si>
  <si>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</si>
  <si>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</si>
  <si>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</si>
  <si>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</si>
  <si>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</si>
  <si>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</si>
  <si>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</si>
  <si>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</si>
  <si>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</si>
  <si>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</si>
  <si>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</si>
  <si>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</si>
  <si>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</si>
  <si>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</si>
  <si>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</si>
  <si>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</si>
  <si>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</si>
  <si>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</si>
  <si>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</si>
  <si>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</si>
  <si>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</si>
  <si>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</si>
  <si>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</si>
  <si>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</si>
  <si>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</si>
  <si>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</si>
  <si>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</si>
  <si>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</si>
  <si>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</si>
  <si>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</si>
  <si>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</si>
  <si>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</si>
  <si>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</si>
  <si>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</si>
  <si>
    <r>
      <t>*</t>
    </r>
    <r>
      <rPr>
        <i/>
        <sz val="10"/>
        <rFont val="Arial"/>
        <family val="2"/>
        <charset val="161"/>
      </rPr>
      <t xml:space="preserve"> Η ΣΤΗΛΗ (η) ΕΜΦΑΝΙΖΕΙ ΤΟ ΚΟΣΤΟΣ ΟΔΟΙΠΟΡΟΚΩΝ ΕΞΟΔΩΝ &amp; ΑΠΟΖΗΜΙΩΣΕΩΝ ΜΕΤΑΚΙΝΗΣΗΣ ΓΙΑ ΤΟ ΣΥΝΟΛΟ ΥΠΑΛΛΗΛΩΝ &amp; ΑΙΡΕΤΩΝ ΔΙΟΤΙ Ο ΔΙΑΧΩΡΙΣΜΟΣ ΕΊΝΑΙ ΧΡΟΝΟΒΟΡΟΣ, ΕΆΝ Η ΣΥΜΠΛΗΡΩΣΗ ΕΊΝΑΙ ΑΠΑΡΑΙΤΗΤΗ ΠΑΡΑΚΑΛΟΥΜΕ ΝΑ ΜΑΣ ΕΝΗΜΕΡΩΣΕΤΕ  </t>
    </r>
  </si>
  <si>
    <t xml:space="preserve">      Ο υπεύθυνος υπάλληλος</t>
  </si>
  <si>
    <t xml:space="preserve">  Ο Αναπλ. Προϊστάμενος Δ/νσης Οικονομικού</t>
  </si>
  <si>
    <t>Γεώργιος Τούνας</t>
  </si>
  <si>
    <t>Βασίλειος Κωτούλας</t>
  </si>
  <si>
    <t>ΠΕΡΙΦΕΡΕΙΑ ΔΥΤΙΚΗΣ ΜΑΚΕΔΟΝΙΑΣ - Π.Ε. ΓΡΕΒΕΝΩΝ</t>
  </si>
  <si>
    <t>ΔΗΜΗΤΡΙΟΣ ΖΟΛΩΤΑΣ</t>
  </si>
  <si>
    <t>Τηλ.: 2462353320</t>
  </si>
  <si>
    <t>ΜΗΝΑΣ/ΕΤΟΣ:                                             ΔΕΚΕΜΒΡΙΟΣ 2017</t>
  </si>
  <si>
    <t>η. ΕΚΤΟΣ ΕΔΡΑΣ ΣΥΝΟΛΙΚΑ (ΜΟΝΙΜΩΝ, ΙΔΑΧ, ΑΙΡΕΤΩΝ, κ.λ.π.)</t>
  </si>
  <si>
    <t>γ1. ΙΔΟΧ,  ΠΡΑΚΤΙΚΗ ΤΕΙ</t>
  </si>
  <si>
    <t>11. ΕΠΊΔΟΜΑ ΣΠΟΥΔΩΝ</t>
  </si>
  <si>
    <t>13. ΑΠΟΖΗΜΙΩΣΗ ΣΥΛΛΟΓΙΚΩΝ ΟΡΓΑΝΩΝ (ΑΡΘ. 21 Ν.4024/2011, ΕΚΛΟΓΙΚΗ ΑΠΟΖΗΜΙΩΣΗ, ΑΠΟΖΗΜΙΩΣΕΙΣ</t>
  </si>
  <si>
    <t>15. ΠΑΓΙΑ ΑΠΟΖΗΜΙΩΣΗ / ΔΙΚΑΣΤΙΚΑ</t>
  </si>
  <si>
    <t>17. ΜΕΤΑΚΙΝΗΣΕΙΣ ΕΚΤΟΣ ΕΔΡΑΣ</t>
  </si>
  <si>
    <t>18. ΕΡΓΟΔΟΤΙΚΕΣ ΕΙΣΦΟΡΕΣ</t>
  </si>
  <si>
    <t xml:space="preserve">      Η υπεύθυνος υπάλληλος</t>
  </si>
  <si>
    <t xml:space="preserve">  Ο Εκκαθαριστής</t>
  </si>
  <si>
    <t>ΠΕΡΙΦΕΡΕΙΑ ΔΥΤΙΚΗΣ ΜΑΚΕΔΟΝΙΑΣ - Π.Ε. ΦΛΩΡΙΝΑΣ</t>
  </si>
  <si>
    <t>ΕΛΕΝΗ ΤΣΩΤΣΟΥ</t>
  </si>
  <si>
    <t>Τηλ.: 2385350433</t>
  </si>
  <si>
    <t>ΜΗΝΑΣ/ΕΤΟΣ:                                              ΔΕΚΕΜΒΡΙΟΣ 2017</t>
  </si>
  <si>
    <t>13. ΑΠΟΖΗΜΙΩΣΗ ΣΥΛΛΟΓΙΚΩΝ ΟΡΓΑΝΩΝ (ΑΡΘ. 21 Ν.4024/2011, ΕΚΛΟΓΙΚΗ ΑΠΟΖΗΜΙΩΣΗ</t>
  </si>
  <si>
    <t>15. ΠΑΓΙΑ ΑΠΟΖΗΜΙΩΣΗ / ΑΠΟΖΗΜΙΩΣΕΙΣ ΟΡΓΑΝΩΝ</t>
  </si>
  <si>
    <t>ΠΕΡΙΦΕΡΕΙΑ ΔΥΤΙΚΗΣ ΜΑΚΕΔΟΝΙΑΣ - Π.Ε. ΚΑΣΤΟΡΙΑΣ</t>
  </si>
  <si>
    <t>ΚΛΕΟΠΑΤΡΑ ΜΑΜΙΑΚΑ</t>
  </si>
  <si>
    <t>Τηλ.: 2467350276</t>
  </si>
  <si>
    <t>ΜΗΝΑΣ/ΕΤΟΣ:                                            ΔΕΚΕΜΒΡΙΟΣ 2017</t>
  </si>
  <si>
    <t>γ1. ΙΔΟΧ,  ΠΡΑΚΤΙΚΗ ΤΕΙ, 8ΜΗΝΕΣ ΣΥΜΒΑΣΕΙΣ</t>
  </si>
  <si>
    <t>γ2. ΕΚΤΕΛ. ΓΡΑΜΜΑΤΕΑΣ, ΕΙΔ. ΣΥΝΕΡΓ.</t>
  </si>
  <si>
    <t>15. ΠΑΓΙΑ ΑΠΟΖΗΜΙΩΣΗ</t>
  </si>
  <si>
    <t>ΠΕΡΙΦΕΡΕΙΑ ΔΥΤΙΚΗΣ ΜΑΚΕΔΟΝΙΑΣ - Π.Ε. ΚΟΖΑΝΗΣ/ΕΔΡΑ</t>
  </si>
  <si>
    <t>ΣΙΔΗΡΟΠΟΥΛΟΥ ΜΑΡΙΑ        ΤΟΥΝΑΣ ΓΕΩΡΓΙΟΣ</t>
  </si>
  <si>
    <t>e-mail:      g.tounas@pdm.gov.gr</t>
  </si>
  <si>
    <t>,</t>
  </si>
  <si>
    <t>γ1. ΙΔΟΧ,  ΠΡΑΚΤΙΚΗ Ο.Α.Ε.Δ.-ΤΕΙ-κλπ.</t>
  </si>
  <si>
    <t>ΓΕΩΡΓΙΟΣ ΤΟΥΝΑΣ</t>
  </si>
  <si>
    <t>Μ. ΣΙΔΗΡΟΠΟΥΛΟΥ</t>
  </si>
</sst>
</file>

<file path=xl/styles.xml><?xml version="1.0" encoding="utf-8"?>
<styleSheet xmlns="http://schemas.openxmlformats.org/spreadsheetml/2006/main">
  <numFmts count="1">
    <numFmt numFmtId="164" formatCode="dd/mm/yyyy"/>
  </numFmts>
  <fonts count="11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  <font>
      <i/>
      <sz val="18"/>
      <name val="Arial"/>
      <family val="2"/>
      <charset val="161"/>
    </font>
    <font>
      <i/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/>
    <xf numFmtId="0" fontId="0" fillId="0" borderId="2" xfId="0" applyBorder="1" applyAlignment="1"/>
    <xf numFmtId="0" fontId="0" fillId="0" borderId="2" xfId="0" applyBorder="1"/>
    <xf numFmtId="0" fontId="3" fillId="0" borderId="5" xfId="0" applyFont="1" applyBorder="1"/>
    <xf numFmtId="0" fontId="3" fillId="0" borderId="6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4" fontId="4" fillId="0" borderId="15" xfId="0" applyNumberFormat="1" applyFont="1" applyBorder="1"/>
    <xf numFmtId="4" fontId="4" fillId="0" borderId="16" xfId="0" applyNumberFormat="1" applyFont="1" applyBorder="1"/>
    <xf numFmtId="0" fontId="4" fillId="0" borderId="17" xfId="0" applyFont="1" applyBorder="1"/>
    <xf numFmtId="0" fontId="4" fillId="0" borderId="17" xfId="0" applyFont="1" applyBorder="1" applyAlignment="1">
      <alignment wrapText="1"/>
    </xf>
    <xf numFmtId="0" fontId="4" fillId="0" borderId="15" xfId="0" applyNumberFormat="1" applyFont="1" applyBorder="1"/>
    <xf numFmtId="1" fontId="4" fillId="0" borderId="18" xfId="0" applyNumberFormat="1" applyFont="1" applyBorder="1"/>
    <xf numFmtId="4" fontId="4" fillId="0" borderId="7" xfId="0" applyNumberFormat="1" applyFont="1" applyBorder="1"/>
    <xf numFmtId="4" fontId="4" fillId="0" borderId="19" xfId="0" applyNumberFormat="1" applyFont="1" applyBorder="1"/>
    <xf numFmtId="4" fontId="4" fillId="0" borderId="20" xfId="0" applyNumberFormat="1" applyFont="1" applyBorder="1"/>
    <xf numFmtId="0" fontId="4" fillId="0" borderId="5" xfId="0" applyFont="1" applyBorder="1"/>
    <xf numFmtId="0" fontId="4" fillId="0" borderId="22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1" fontId="4" fillId="0" borderId="16" xfId="0" applyNumberFormat="1" applyFont="1" applyBorder="1"/>
    <xf numFmtId="4" fontId="4" fillId="0" borderId="23" xfId="0" applyNumberFormat="1" applyFont="1" applyBorder="1"/>
    <xf numFmtId="4" fontId="4" fillId="0" borderId="24" xfId="0" applyNumberFormat="1" applyFont="1" applyBorder="1"/>
    <xf numFmtId="164" fontId="10" fillId="0" borderId="0" xfId="0" applyNumberFormat="1" applyFont="1" applyFill="1" applyAlignment="1">
      <alignment horizontal="center"/>
    </xf>
    <xf numFmtId="0" fontId="0" fillId="0" borderId="0" xfId="0" applyFill="1"/>
    <xf numFmtId="164" fontId="10" fillId="0" borderId="0" xfId="0" applyNumberFormat="1" applyFont="1" applyFill="1"/>
    <xf numFmtId="0" fontId="4" fillId="0" borderId="2" xfId="0" applyNumberFormat="1" applyFont="1" applyBorder="1"/>
    <xf numFmtId="164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4" fillId="0" borderId="1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BreakPreview" zoomScale="80" zoomScaleNormal="70" zoomScaleSheetLayoutView="80" workbookViewId="0">
      <pane xSplit="1" ySplit="3" topLeftCell="B13" activePane="bottomRight" state="frozen"/>
      <selection pane="topRight" activeCell="B1" sqref="B1"/>
      <selection pane="bottomLeft" activeCell="A13" sqref="A13"/>
      <selection pane="bottomRight" activeCell="E22" sqref="E22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1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.600000000000001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9.899999999999999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</row>
    <row r="5" spans="1:11" ht="24.95" customHeight="1">
      <c r="A5" s="2" t="s">
        <v>5</v>
      </c>
      <c r="B5" s="39" t="s">
        <v>6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ht="32.450000000000003" customHeight="1">
      <c r="A6" s="3" t="s">
        <v>7</v>
      </c>
      <c r="B6" s="40" t="s">
        <v>8</v>
      </c>
      <c r="C6" s="40"/>
      <c r="D6" s="40"/>
      <c r="E6" s="4" t="s">
        <v>9</v>
      </c>
      <c r="F6" s="4"/>
      <c r="G6" s="4"/>
      <c r="H6" s="40" t="s">
        <v>10</v>
      </c>
      <c r="I6" s="40"/>
      <c r="J6" s="5"/>
      <c r="K6" s="6"/>
    </row>
    <row r="7" spans="1:11" ht="18" customHeight="1">
      <c r="A7" s="7"/>
      <c r="B7" s="39" t="s">
        <v>11</v>
      </c>
      <c r="C7" s="39"/>
      <c r="D7" s="39"/>
      <c r="E7" s="39"/>
      <c r="F7" s="39"/>
      <c r="G7" s="39"/>
      <c r="H7" s="39"/>
      <c r="I7" s="39"/>
      <c r="J7" s="39"/>
      <c r="K7" s="39"/>
    </row>
    <row r="8" spans="1:11" ht="16.149999999999999" customHeight="1">
      <c r="A8" s="8"/>
      <c r="B8" s="41" t="s">
        <v>12</v>
      </c>
      <c r="C8" s="41"/>
      <c r="D8" s="41"/>
      <c r="E8" s="41"/>
      <c r="F8" s="41"/>
      <c r="G8" s="41"/>
      <c r="H8" s="41"/>
      <c r="I8" s="41"/>
      <c r="J8" s="41"/>
      <c r="K8" s="41"/>
    </row>
    <row r="9" spans="1:11" ht="16.149999999999999" customHeight="1">
      <c r="A9" s="42" t="s">
        <v>13</v>
      </c>
      <c r="B9" s="43" t="s">
        <v>14</v>
      </c>
      <c r="C9" s="43" t="s">
        <v>15</v>
      </c>
      <c r="D9" s="44" t="s">
        <v>16</v>
      </c>
      <c r="E9" s="44"/>
      <c r="F9" s="45" t="s">
        <v>17</v>
      </c>
      <c r="G9" s="46" t="s">
        <v>18</v>
      </c>
      <c r="H9" s="43" t="s">
        <v>19</v>
      </c>
      <c r="I9" s="47" t="s">
        <v>20</v>
      </c>
      <c r="J9" s="48" t="s">
        <v>21</v>
      </c>
      <c r="K9" s="49" t="s">
        <v>22</v>
      </c>
    </row>
    <row r="10" spans="1:11" s="11" customFormat="1" ht="97.5" customHeight="1">
      <c r="A10" s="42"/>
      <c r="B10" s="43"/>
      <c r="C10" s="43"/>
      <c r="D10" s="10" t="s">
        <v>23</v>
      </c>
      <c r="E10" s="9" t="s">
        <v>24</v>
      </c>
      <c r="F10" s="45"/>
      <c r="G10" s="46"/>
      <c r="H10" s="43"/>
      <c r="I10" s="47"/>
      <c r="J10" s="48"/>
      <c r="K10" s="49"/>
    </row>
    <row r="11" spans="1:11" ht="20.100000000000001" customHeight="1">
      <c r="A11" s="12" t="s">
        <v>25</v>
      </c>
      <c r="B11" s="13">
        <f>'ΔΕΚΕΜΒΡΙΟΣ 2017 ΓΡΕΒΕΝΑ'!B11+'ΔΕΚΕΜΒΡΙΟΣ 2017 ΦΛΩΡΙΝΑ'!B11+'ΔΕΚΕΜΒΡΙΟΣ 2017 ΚΑΣΤΟΡΙΑ'!B11+'ΔΕΚΕΜΒΡΙΟΣ 2017 ΚΟΖΑΝΗ'!B11</f>
        <v>791280.16999999993</v>
      </c>
      <c r="C11" s="13">
        <f>'ΔΕΚΕΜΒΡΙΟΣ 2017 ΓΡΕΒΕΝΑ'!C11+'ΔΕΚΕΜΒΡΙΟΣ 2017 ΦΛΩΡΙΝΑ'!C11+'ΔΕΚΕΜΒΡΙΟΣ 2017 ΚΑΣΤΟΡΙΑ'!C11+'ΔΕΚΕΜΒΡΙΟΣ 2017 ΚΟΖΑΝΗ'!C11</f>
        <v>89582.57</v>
      </c>
      <c r="D11" s="13">
        <f>'ΔΕΚΕΜΒΡΙΟΣ 2017 ΓΡΕΒΕΝΑ'!D11+'ΔΕΚΕΜΒΡΙΟΣ 2017 ΦΛΩΡΙΝΑ'!D11+'ΔΕΚΕΜΒΡΙΟΣ 2017 ΚΑΣΤΟΡΙΑ'!D11+'ΔΕΚΕΜΒΡΙΟΣ 2017 ΚΟΖΑΝΗ'!D11</f>
        <v>4718.16</v>
      </c>
      <c r="E11" s="13">
        <f>'ΔΕΚΕΜΒΡΙΟΣ 2017 ΓΡΕΒΕΝΑ'!E11+'ΔΕΚΕΜΒΡΙΟΣ 2017 ΦΛΩΡΙΝΑ'!E11+'ΔΕΚΕΜΒΡΙΟΣ 2017 ΚΑΣΤΟΡΙΑ'!E11+'ΔΕΚΕΜΒΡΙΟΣ 2017 ΚΟΖΑΝΗ'!E11</f>
        <v>8024</v>
      </c>
      <c r="F11" s="13">
        <f>'ΔΕΚΕΜΒΡΙΟΣ 2017 ΓΡΕΒΕΝΑ'!F11+'ΔΕΚΕΜΒΡΙΟΣ 2017 ΦΛΩΡΙΝΑ'!F11+'ΔΕΚΕΜΒΡΙΟΣ 2017 ΚΑΣΤΟΡΙΑ'!F11+'ΔΕΚΕΜΒΡΙΟΣ 2017 ΚΟΖΑΝΗ'!F11</f>
        <v>0</v>
      </c>
      <c r="G11" s="13">
        <f>'ΔΕΚΕΜΒΡΙΟΣ 2017 ΓΡΕΒΕΝΑ'!G11+'ΔΕΚΕΜΒΡΙΟΣ 2017 ΦΛΩΡΙΝΑ'!G11+'ΔΕΚΕΜΒΡΙΟΣ 2017 ΚΑΣΤΟΡΙΑ'!G11+'ΔΕΚΕΜΒΡΙΟΣ 2017 ΚΟΖΑΝΗ'!G11</f>
        <v>3535</v>
      </c>
      <c r="H11" s="13">
        <f>'ΔΕΚΕΜΒΡΙΟΣ 2017 ΓΡΕΒΕΝΑ'!H11+'ΔΕΚΕΜΒΡΙΟΣ 2017 ΦΛΩΡΙΝΑ'!H11+'ΔΕΚΕΜΒΡΙΟΣ 2017 ΚΑΣΤΟΡΙΑ'!H11+'ΔΕΚΕΜΒΡΙΟΣ 2017 ΚΟΖΑΝΗ'!H11</f>
        <v>0</v>
      </c>
      <c r="I11" s="13">
        <f>'ΔΕΚΕΜΒΡΙΟΣ 2017 ΓΡΕΒΕΝΑ'!I11+'ΔΕΚΕΜΒΡΙΟΣ 2017 ΦΛΩΡΙΝΑ'!I11+'ΔΕΚΕΜΒΡΙΟΣ 2017 ΚΑΣΤΟΡΙΑ'!I11+'ΔΕΚΕΜΒΡΙΟΣ 2017 ΚΟΖΑΝΗ'!I11</f>
        <v>43518.89</v>
      </c>
      <c r="J11" s="13">
        <f>'ΔΕΚΕΜΒΡΙΟΣ 2017 ΓΡΕΒΕΝΑ'!J11+'ΔΕΚΕΜΒΡΙΟΣ 2017 ΦΛΩΡΙΝΑ'!J11+'ΔΕΚΕΜΒΡΙΟΣ 2017 ΚΑΣΤΟΡΙΑ'!J11+'ΔΕΚΕΜΒΡΙΟΣ 2017 ΚΟΖΑΝΗ'!J11</f>
        <v>0</v>
      </c>
      <c r="K11" s="14">
        <f t="shared" ref="K11:K27" si="0">SUM(B11:J11)</f>
        <v>940658.79</v>
      </c>
    </row>
    <row r="12" spans="1:11" ht="20.100000000000001" customHeight="1">
      <c r="A12" s="15" t="s">
        <v>26</v>
      </c>
      <c r="B12" s="13">
        <f>'ΔΕΚΕΜΒΡΙΟΣ 2017 ΓΡΕΒΕΝΑ'!B12+'ΔΕΚΕΜΒΡΙΟΣ 2017 ΦΛΩΡΙΝΑ'!B12+'ΔΕΚΕΜΒΡΙΟΣ 2017 ΚΑΣΤΟΡΙΑ'!B12+'ΔΕΚΕΜΒΡΙΟΣ 2017 ΚΟΖΑΝΗ'!B12</f>
        <v>505.6</v>
      </c>
      <c r="C12" s="13">
        <f>'ΔΕΚΕΜΒΡΙΟΣ 2017 ΓΡΕΒΕΝΑ'!C12+'ΔΕΚΕΜΒΡΙΟΣ 2017 ΦΛΩΡΙΝΑ'!C12+'ΔΕΚΕΜΒΡΙΟΣ 2017 ΚΑΣΤΟΡΙΑ'!C12+'ΔΕΚΕΜΒΡΙΟΣ 2017 ΚΟΖΑΝΗ'!C12</f>
        <v>0</v>
      </c>
      <c r="D12" s="13">
        <f>'ΔΕΚΕΜΒΡΙΟΣ 2017 ΓΡΕΒΕΝΑ'!D12+'ΔΕΚΕΜΒΡΙΟΣ 2017 ΦΛΩΡΙΝΑ'!D12+'ΔΕΚΕΜΒΡΙΟΣ 2017 ΚΑΣΤΟΡΙΑ'!D12+'ΔΕΚΕΜΒΡΙΟΣ 2017 ΚΟΖΑΝΗ'!D12</f>
        <v>0</v>
      </c>
      <c r="E12" s="13">
        <f>'ΔΕΚΕΜΒΡΙΟΣ 2017 ΓΡΕΒΕΝΑ'!E12+'ΔΕΚΕΜΒΡΙΟΣ 2017 ΦΛΩΡΙΝΑ'!E12+'ΔΕΚΕΜΒΡΙΟΣ 2017 ΚΑΣΤΟΡΙΑ'!E12+'ΔΕΚΕΜΒΡΙΟΣ 2017 ΚΟΖΑΝΗ'!E12</f>
        <v>0</v>
      </c>
      <c r="F12" s="13">
        <f>'ΔΕΚΕΜΒΡΙΟΣ 2017 ΓΡΕΒΕΝΑ'!F12+'ΔΕΚΕΜΒΡΙΟΣ 2017 ΦΛΩΡΙΝΑ'!F12+'ΔΕΚΕΜΒΡΙΟΣ 2017 ΚΑΣΤΟΡΙΑ'!F12+'ΔΕΚΕΜΒΡΙΟΣ 2017 ΚΟΖΑΝΗ'!F12</f>
        <v>0</v>
      </c>
      <c r="G12" s="13">
        <f>'ΔΕΚΕΜΒΡΙΟΣ 2017 ΓΡΕΒΕΝΑ'!G12+'ΔΕΚΕΜΒΡΙΟΣ 2017 ΦΛΩΡΙΝΑ'!G12+'ΔΕΚΕΜΒΡΙΟΣ 2017 ΚΑΣΤΟΡΙΑ'!G12+'ΔΕΚΕΜΒΡΙΟΣ 2017 ΚΟΖΑΝΗ'!G12</f>
        <v>0</v>
      </c>
      <c r="H12" s="13">
        <f>'ΔΕΚΕΜΒΡΙΟΣ 2017 ΓΡΕΒΕΝΑ'!H12+'ΔΕΚΕΜΒΡΙΟΣ 2017 ΦΛΩΡΙΝΑ'!H12+'ΔΕΚΕΜΒΡΙΟΣ 2017 ΚΑΣΤΟΡΙΑ'!H12+'ΔΕΚΕΜΒΡΙΟΣ 2017 ΚΟΖΑΝΗ'!H12</f>
        <v>0</v>
      </c>
      <c r="I12" s="13">
        <f>'ΔΕΚΕΜΒΡΙΟΣ 2017 ΓΡΕΒΕΝΑ'!I12+'ΔΕΚΕΜΒΡΙΟΣ 2017 ΦΛΩΡΙΝΑ'!I12+'ΔΕΚΕΜΒΡΙΟΣ 2017 ΚΑΣΤΟΡΙΑ'!I12+'ΔΕΚΕΜΒΡΙΟΣ 2017 ΚΟΖΑΝΗ'!I12</f>
        <v>0</v>
      </c>
      <c r="J12" s="13">
        <f>'ΔΕΚΕΜΒΡΙΟΣ 2017 ΓΡΕΒΕΝΑ'!J12+'ΔΕΚΕΜΒΡΙΟΣ 2017 ΦΛΩΡΙΝΑ'!J12+'ΔΕΚΕΜΒΡΙΟΣ 2017 ΚΑΣΤΟΡΙΑ'!J12+'ΔΕΚΕΜΒΡΙΟΣ 2017 ΚΟΖΑΝΗ'!J12</f>
        <v>0</v>
      </c>
      <c r="K12" s="14">
        <f t="shared" si="0"/>
        <v>505.6</v>
      </c>
    </row>
    <row r="13" spans="1:11" ht="20.100000000000001" customHeight="1">
      <c r="A13" s="15" t="s">
        <v>27</v>
      </c>
      <c r="B13" s="13">
        <f>'ΔΕΚΕΜΒΡΙΟΣ 2017 ΓΡΕΒΕΝΑ'!B13+'ΔΕΚΕΜΒΡΙΟΣ 2017 ΦΛΩΡΙΝΑ'!B13+'ΔΕΚΕΜΒΡΙΟΣ 2017 ΚΑΣΤΟΡΙΑ'!B13+'ΔΕΚΕΜΒΡΙΟΣ 2017 ΚΟΖΑΝΗ'!B13</f>
        <v>22535.010000000002</v>
      </c>
      <c r="C13" s="13">
        <f>'ΔΕΚΕΜΒΡΙΟΣ 2017 ΓΡΕΒΕΝΑ'!C13+'ΔΕΚΕΜΒΡΙΟΣ 2017 ΦΛΩΡΙΝΑ'!C13+'ΔΕΚΕΜΒΡΙΟΣ 2017 ΚΑΣΤΟΡΙΑ'!C13+'ΔΕΚΕΜΒΡΙΟΣ 2017 ΚΟΖΑΝΗ'!C13</f>
        <v>3400</v>
      </c>
      <c r="D13" s="13">
        <f>'ΔΕΚΕΜΒΡΙΟΣ 2017 ΓΡΕΒΕΝΑ'!D13+'ΔΕΚΕΜΒΡΙΟΣ 2017 ΦΛΩΡΙΝΑ'!D13+'ΔΕΚΕΜΒΡΙΟΣ 2017 ΚΑΣΤΟΡΙΑ'!D13+'ΔΕΚΕΜΒΡΙΟΣ 2017 ΚΟΖΑΝΗ'!D13</f>
        <v>0</v>
      </c>
      <c r="E13" s="13">
        <f>'ΔΕΚΕΜΒΡΙΟΣ 2017 ΓΡΕΒΕΝΑ'!E13+'ΔΕΚΕΜΒΡΙΟΣ 2017 ΦΛΩΡΙΝΑ'!E13+'ΔΕΚΕΜΒΡΙΟΣ 2017 ΚΑΣΤΟΡΙΑ'!E13+'ΔΕΚΕΜΒΡΙΟΣ 2017 ΚΟΖΑΝΗ'!E13</f>
        <v>0</v>
      </c>
      <c r="F13" s="13">
        <f>'ΔΕΚΕΜΒΡΙΟΣ 2017 ΓΡΕΒΕΝΑ'!F13+'ΔΕΚΕΜΒΡΙΟΣ 2017 ΦΛΩΡΙΝΑ'!F13+'ΔΕΚΕΜΒΡΙΟΣ 2017 ΚΑΣΤΟΡΙΑ'!F13+'ΔΕΚΕΜΒΡΙΟΣ 2017 ΚΟΖΑΝΗ'!F13</f>
        <v>0</v>
      </c>
      <c r="G13" s="13">
        <f>'ΔΕΚΕΜΒΡΙΟΣ 2017 ΓΡΕΒΕΝΑ'!G13+'ΔΕΚΕΜΒΡΙΟΣ 2017 ΦΛΩΡΙΝΑ'!G13+'ΔΕΚΕΜΒΡΙΟΣ 2017 ΚΑΣΤΟΡΙΑ'!G13+'ΔΕΚΕΜΒΡΙΟΣ 2017 ΚΟΖΑΝΗ'!G13</f>
        <v>0</v>
      </c>
      <c r="H13" s="13">
        <f>'ΔΕΚΕΜΒΡΙΟΣ 2017 ΓΡΕΒΕΝΑ'!H13+'ΔΕΚΕΜΒΡΙΟΣ 2017 ΦΛΩΡΙΝΑ'!H13+'ΔΕΚΕΜΒΡΙΟΣ 2017 ΚΑΣΤΟΡΙΑ'!H13+'ΔΕΚΕΜΒΡΙΟΣ 2017 ΚΟΖΑΝΗ'!H13</f>
        <v>0</v>
      </c>
      <c r="I13" s="13">
        <f>'ΔΕΚΕΜΒΡΙΟΣ 2017 ΓΡΕΒΕΝΑ'!I13+'ΔΕΚΕΜΒΡΙΟΣ 2017 ΦΛΩΡΙΝΑ'!I13+'ΔΕΚΕΜΒΡΙΟΣ 2017 ΚΑΣΤΟΡΙΑ'!I13+'ΔΕΚΕΜΒΡΙΟΣ 2017 ΚΟΖΑΝΗ'!I13</f>
        <v>0</v>
      </c>
      <c r="J13" s="13">
        <f>'ΔΕΚΕΜΒΡΙΟΣ 2017 ΓΡΕΒΕΝΑ'!J13+'ΔΕΚΕΜΒΡΙΟΣ 2017 ΦΛΩΡΙΝΑ'!J13+'ΔΕΚΕΜΒΡΙΟΣ 2017 ΚΑΣΤΟΡΙΑ'!J13+'ΔΕΚΕΜΒΡΙΟΣ 2017 ΚΟΖΑΝΗ'!J13</f>
        <v>0</v>
      </c>
      <c r="K13" s="14">
        <f t="shared" si="0"/>
        <v>25935.010000000002</v>
      </c>
    </row>
    <row r="14" spans="1:11" ht="20.100000000000001" customHeight="1">
      <c r="A14" s="15" t="s">
        <v>28</v>
      </c>
      <c r="B14" s="13">
        <f>'ΔΕΚΕΜΒΡΙΟΣ 2017 ΓΡΕΒΕΝΑ'!B14+'ΔΕΚΕΜΒΡΙΟΣ 2017 ΦΛΩΡΙΝΑ'!B14+'ΔΕΚΕΜΒΡΙΟΣ 2017 ΚΑΣΤΟΡΙΑ'!B14+'ΔΕΚΕΜΒΡΙΟΣ 2017 ΚΟΖΑΝΗ'!B14</f>
        <v>55112.4</v>
      </c>
      <c r="C14" s="13">
        <f>'ΔΕΚΕΜΒΡΙΟΣ 2017 ΓΡΕΒΕΝΑ'!C14+'ΔΕΚΕΜΒΡΙΟΣ 2017 ΦΛΩΡΙΝΑ'!C14+'ΔΕΚΕΜΒΡΙΟΣ 2017 ΚΑΣΤΟΡΙΑ'!C14+'ΔΕΚΕΜΒΡΙΟΣ 2017 ΚΟΖΑΝΗ'!C14</f>
        <v>2320</v>
      </c>
      <c r="D14" s="13">
        <f>'ΔΕΚΕΜΒΡΙΟΣ 2017 ΓΡΕΒΕΝΑ'!D14+'ΔΕΚΕΜΒΡΙΟΣ 2017 ΦΛΩΡΙΝΑ'!D14+'ΔΕΚΕΜΒΡΙΟΣ 2017 ΚΑΣΤΟΡΙΑ'!D14+'ΔΕΚΕΜΒΡΙΟΣ 2017 ΚΟΖΑΝΗ'!D14</f>
        <v>0</v>
      </c>
      <c r="E14" s="13">
        <f>'ΔΕΚΕΜΒΡΙΟΣ 2017 ΓΡΕΒΕΝΑ'!E14+'ΔΕΚΕΜΒΡΙΟΣ 2017 ΦΛΩΡΙΝΑ'!E14+'ΔΕΚΕΜΒΡΙΟΣ 2017 ΚΑΣΤΟΡΙΑ'!E14+'ΔΕΚΕΜΒΡΙΟΣ 2017 ΚΟΖΑΝΗ'!E14</f>
        <v>0</v>
      </c>
      <c r="F14" s="13">
        <f>'ΔΕΚΕΜΒΡΙΟΣ 2017 ΓΡΕΒΕΝΑ'!F14+'ΔΕΚΕΜΒΡΙΟΣ 2017 ΦΛΩΡΙΝΑ'!F14+'ΔΕΚΕΜΒΡΙΟΣ 2017 ΚΑΣΤΟΡΙΑ'!F14+'ΔΕΚΕΜΒΡΙΟΣ 2017 ΚΟΖΑΝΗ'!F14</f>
        <v>0</v>
      </c>
      <c r="G14" s="13">
        <f>'ΔΕΚΕΜΒΡΙΟΣ 2017 ΓΡΕΒΕΝΑ'!G14+'ΔΕΚΕΜΒΡΙΟΣ 2017 ΦΛΩΡΙΝΑ'!G14+'ΔΕΚΕΜΒΡΙΟΣ 2017 ΚΑΣΤΟΡΙΑ'!G14+'ΔΕΚΕΜΒΡΙΟΣ 2017 ΚΟΖΑΝΗ'!G14</f>
        <v>0</v>
      </c>
      <c r="H14" s="13">
        <f>'ΔΕΚΕΜΒΡΙΟΣ 2017 ΓΡΕΒΕΝΑ'!H14+'ΔΕΚΕΜΒΡΙΟΣ 2017 ΦΛΩΡΙΝΑ'!H14+'ΔΕΚΕΜΒΡΙΟΣ 2017 ΚΑΣΤΟΡΙΑ'!H14+'ΔΕΚΕΜΒΡΙΟΣ 2017 ΚΟΖΑΝΗ'!H14</f>
        <v>0</v>
      </c>
      <c r="I14" s="13">
        <f>'ΔΕΚΕΜΒΡΙΟΣ 2017 ΓΡΕΒΕΝΑ'!I14+'ΔΕΚΕΜΒΡΙΟΣ 2017 ΦΛΩΡΙΝΑ'!I14+'ΔΕΚΕΜΒΡΙΟΣ 2017 ΚΑΣΤΟΡΙΑ'!I14+'ΔΕΚΕΜΒΡΙΟΣ 2017 ΚΟΖΑΝΗ'!I14</f>
        <v>0</v>
      </c>
      <c r="J14" s="13">
        <f>'ΔΕΚΕΜΒΡΙΟΣ 2017 ΓΡΕΒΕΝΑ'!J14+'ΔΕΚΕΜΒΡΙΟΣ 2017 ΦΛΩΡΙΝΑ'!J14+'ΔΕΚΕΜΒΡΙΟΣ 2017 ΚΑΣΤΟΡΙΑ'!J14+'ΔΕΚΕΜΒΡΙΟΣ 2017 ΚΟΖΑΝΗ'!J14</f>
        <v>0</v>
      </c>
      <c r="K14" s="14">
        <f t="shared" si="0"/>
        <v>57432.4</v>
      </c>
    </row>
    <row r="15" spans="1:11" ht="20.100000000000001" customHeight="1">
      <c r="A15" s="15" t="s">
        <v>29</v>
      </c>
      <c r="B15" s="13">
        <f>'ΔΕΚΕΜΒΡΙΟΣ 2017 ΓΡΕΒΕΝΑ'!B15+'ΔΕΚΕΜΒΡΙΟΣ 2017 ΦΛΩΡΙΝΑ'!B15+'ΔΕΚΕΜΒΡΙΟΣ 2017 ΚΑΣΤΟΡΙΑ'!B15+'ΔΕΚΕΜΒΡΙΟΣ 2017 ΚΟΖΑΝΗ'!B15</f>
        <v>5762.5</v>
      </c>
      <c r="C15" s="13">
        <f>'ΔΕΚΕΜΒΡΙΟΣ 2017 ΓΡΕΒΕΝΑ'!C15+'ΔΕΚΕΜΒΡΙΟΣ 2017 ΦΛΩΡΙΝΑ'!C15+'ΔΕΚΕΜΒΡΙΟΣ 2017 ΚΑΣΤΟΡΙΑ'!C15+'ΔΕΚΕΜΒΡΙΟΣ 2017 ΚΟΖΑΝΗ'!C15</f>
        <v>450</v>
      </c>
      <c r="D15" s="13">
        <f>'ΔΕΚΕΜΒΡΙΟΣ 2017 ΓΡΕΒΕΝΑ'!D15+'ΔΕΚΕΜΒΡΙΟΣ 2017 ΦΛΩΡΙΝΑ'!D15+'ΔΕΚΕΜΒΡΙΟΣ 2017 ΚΑΣΤΟΡΙΑ'!D15+'ΔΕΚΕΜΒΡΙΟΣ 2017 ΚΟΖΑΝΗ'!D15</f>
        <v>0</v>
      </c>
      <c r="E15" s="13">
        <f>'ΔΕΚΕΜΒΡΙΟΣ 2017 ΓΡΕΒΕΝΑ'!E15+'ΔΕΚΕΜΒΡΙΟΣ 2017 ΦΛΩΡΙΝΑ'!E15+'ΔΕΚΕΜΒΡΙΟΣ 2017 ΚΑΣΤΟΡΙΑ'!E15+'ΔΕΚΕΜΒΡΙΟΣ 2017 ΚΟΖΑΝΗ'!E15</f>
        <v>0</v>
      </c>
      <c r="F15" s="13">
        <f>'ΔΕΚΕΜΒΡΙΟΣ 2017 ΓΡΕΒΕΝΑ'!F15+'ΔΕΚΕΜΒΡΙΟΣ 2017 ΦΛΩΡΙΝΑ'!F15+'ΔΕΚΕΜΒΡΙΟΣ 2017 ΚΑΣΤΟΡΙΑ'!F15+'ΔΕΚΕΜΒΡΙΟΣ 2017 ΚΟΖΑΝΗ'!F15</f>
        <v>0</v>
      </c>
      <c r="G15" s="13">
        <f>'ΔΕΚΕΜΒΡΙΟΣ 2017 ΓΡΕΒΕΝΑ'!G15+'ΔΕΚΕΜΒΡΙΟΣ 2017 ΦΛΩΡΙΝΑ'!G15+'ΔΕΚΕΜΒΡΙΟΣ 2017 ΚΑΣΤΟΡΙΑ'!G15+'ΔΕΚΕΜΒΡΙΟΣ 2017 ΚΟΖΑΝΗ'!G15</f>
        <v>0</v>
      </c>
      <c r="H15" s="13">
        <f>'ΔΕΚΕΜΒΡΙΟΣ 2017 ΓΡΕΒΕΝΑ'!H15+'ΔΕΚΕΜΒΡΙΟΣ 2017 ΦΛΩΡΙΝΑ'!H15+'ΔΕΚΕΜΒΡΙΟΣ 2017 ΚΑΣΤΟΡΙΑ'!H15+'ΔΕΚΕΜΒΡΙΟΣ 2017 ΚΟΖΑΝΗ'!H15</f>
        <v>0</v>
      </c>
      <c r="I15" s="13">
        <f>'ΔΕΚΕΜΒΡΙΟΣ 2017 ΓΡΕΒΕΝΑ'!I15+'ΔΕΚΕΜΒΡΙΟΣ 2017 ΦΛΩΡΙΝΑ'!I15+'ΔΕΚΕΜΒΡΙΟΣ 2017 ΚΑΣΤΟΡΙΑ'!I15+'ΔΕΚΕΜΒΡΙΟΣ 2017 ΚΟΖΑΝΗ'!I15</f>
        <v>0</v>
      </c>
      <c r="J15" s="13">
        <f>'ΔΕΚΕΜΒΡΙΟΣ 2017 ΓΡΕΒΕΝΑ'!J15+'ΔΕΚΕΜΒΡΙΟΣ 2017 ΦΛΩΡΙΝΑ'!J15+'ΔΕΚΕΜΒΡΙΟΣ 2017 ΚΑΣΤΟΡΙΑ'!J15+'ΔΕΚΕΜΒΡΙΟΣ 2017 ΚΟΖΑΝΗ'!J15</f>
        <v>0</v>
      </c>
      <c r="K15" s="14">
        <f t="shared" si="0"/>
        <v>6212.5</v>
      </c>
    </row>
    <row r="16" spans="1:11" ht="20.100000000000001" customHeight="1">
      <c r="A16" s="15" t="s">
        <v>30</v>
      </c>
      <c r="B16" s="13">
        <f>'ΔΕΚΕΜΒΡΙΟΣ 2017 ΓΡΕΒΕΝΑ'!B16+'ΔΕΚΕΜΒΡΙΟΣ 2017 ΦΛΩΡΙΝΑ'!B16+'ΔΕΚΕΜΒΡΙΟΣ 2017 ΚΑΣΤΟΡΙΑ'!B16+'ΔΕΚΕΜΒΡΙΟΣ 2017 ΚΟΖΑΝΗ'!B16</f>
        <v>33871.660000000003</v>
      </c>
      <c r="C16" s="13">
        <f>'ΔΕΚΕΜΒΡΙΟΣ 2017 ΓΡΕΒΕΝΑ'!C16+'ΔΕΚΕΜΒΡΙΟΣ 2017 ΦΛΩΡΙΝΑ'!C16+'ΔΕΚΕΜΒΡΙΟΣ 2017 ΚΑΣΤΟΡΙΑ'!C16+'ΔΕΚΕΜΒΡΙΟΣ 2017 ΚΟΖΑΝΗ'!C16</f>
        <v>2762.5</v>
      </c>
      <c r="D16" s="13">
        <f>'ΔΕΚΕΜΒΡΙΟΣ 2017 ΓΡΕΒΕΝΑ'!D16+'ΔΕΚΕΜΒΡΙΟΣ 2017 ΦΛΩΡΙΝΑ'!D16+'ΔΕΚΕΜΒΡΙΟΣ 2017 ΚΑΣΤΟΡΙΑ'!D16+'ΔΕΚΕΜΒΡΙΟΣ 2017 ΚΟΖΑΝΗ'!D16</f>
        <v>0</v>
      </c>
      <c r="E16" s="13">
        <f>'ΔΕΚΕΜΒΡΙΟΣ 2017 ΓΡΕΒΕΝΑ'!E16+'ΔΕΚΕΜΒΡΙΟΣ 2017 ΦΛΩΡΙΝΑ'!E16+'ΔΕΚΕΜΒΡΙΟΣ 2017 ΚΑΣΤΟΡΙΑ'!E16+'ΔΕΚΕΜΒΡΙΟΣ 2017 ΚΟΖΑΝΗ'!E16</f>
        <v>200</v>
      </c>
      <c r="F16" s="13">
        <f>'ΔΕΚΕΜΒΡΙΟΣ 2017 ΓΡΕΒΕΝΑ'!F16+'ΔΕΚΕΜΒΡΙΟΣ 2017 ΦΛΩΡΙΝΑ'!F16+'ΔΕΚΕΜΒΡΙΟΣ 2017 ΚΑΣΤΟΡΙΑ'!F16+'ΔΕΚΕΜΒΡΙΟΣ 2017 ΚΟΖΑΝΗ'!F16</f>
        <v>0</v>
      </c>
      <c r="G16" s="13">
        <f>'ΔΕΚΕΜΒΡΙΟΣ 2017 ΓΡΕΒΕΝΑ'!G16+'ΔΕΚΕΜΒΡΙΟΣ 2017 ΦΛΩΡΙΝΑ'!G16+'ΔΕΚΕΜΒΡΙΟΣ 2017 ΚΑΣΤΟΡΙΑ'!G16+'ΔΕΚΕΜΒΡΙΟΣ 2017 ΚΟΖΑΝΗ'!G16</f>
        <v>100</v>
      </c>
      <c r="H16" s="13">
        <f>'ΔΕΚΕΜΒΡΙΟΣ 2017 ΓΡΕΒΕΝΑ'!H16+'ΔΕΚΕΜΒΡΙΟΣ 2017 ΦΛΩΡΙΝΑ'!H16+'ΔΕΚΕΜΒΡΙΟΣ 2017 ΚΑΣΤΟΡΙΑ'!H16+'ΔΕΚΕΜΒΡΙΟΣ 2017 ΚΟΖΑΝΗ'!H16</f>
        <v>0</v>
      </c>
      <c r="I16" s="13">
        <f>'ΔΕΚΕΜΒΡΙΟΣ 2017 ΓΡΕΒΕΝΑ'!I16+'ΔΕΚΕΜΒΡΙΟΣ 2017 ΦΛΩΡΙΝΑ'!I16+'ΔΕΚΕΜΒΡΙΟΣ 2017 ΚΑΣΤΟΡΙΑ'!I16+'ΔΕΚΕΜΒΡΙΟΣ 2017 ΚΟΖΑΝΗ'!I16</f>
        <v>0</v>
      </c>
      <c r="J16" s="13">
        <f>'ΔΕΚΕΜΒΡΙΟΣ 2017 ΓΡΕΒΕΝΑ'!J16+'ΔΕΚΕΜΒΡΙΟΣ 2017 ΦΛΩΡΙΝΑ'!J16+'ΔΕΚΕΜΒΡΙΟΣ 2017 ΚΑΣΤΟΡΙΑ'!J16+'ΔΕΚΕΜΒΡΙΟΣ 2017 ΚΟΖΑΝΗ'!J16</f>
        <v>0</v>
      </c>
      <c r="K16" s="14">
        <f t="shared" si="0"/>
        <v>36934.160000000003</v>
      </c>
    </row>
    <row r="17" spans="1:11" ht="20.100000000000001" customHeight="1">
      <c r="A17" s="15" t="s">
        <v>31</v>
      </c>
      <c r="B17" s="13">
        <f>'ΔΕΚΕΜΒΡΙΟΣ 2017 ΓΡΕΒΕΝΑ'!B17+'ΔΕΚΕΜΒΡΙΟΣ 2017 ΦΛΩΡΙΝΑ'!B17+'ΔΕΚΕΜΒΡΙΟΣ 2017 ΚΑΣΤΟΡΙΑ'!B17+'ΔΕΚΕΜΒΡΙΟΣ 2017 ΚΟΖΑΝΗ'!B17</f>
        <v>81913.16</v>
      </c>
      <c r="C17" s="13">
        <f>'ΔΕΚΕΜΒΡΙΟΣ 2017 ΓΡΕΒΕΝΑ'!C17+'ΔΕΚΕΜΒΡΙΟΣ 2017 ΦΛΩΡΙΝΑ'!C17+'ΔΕΚΕΜΒΡΙΟΣ 2017 ΚΑΣΤΟΡΙΑ'!C17+'ΔΕΚΕΜΒΡΙΟΣ 2017 ΚΟΖΑΝΗ'!C17</f>
        <v>9606.5</v>
      </c>
      <c r="D17" s="13">
        <f>'ΔΕΚΕΜΒΡΙΟΣ 2017 ΓΡΕΒΕΝΑ'!D17+'ΔΕΚΕΜΒΡΙΟΣ 2017 ΦΛΩΡΙΝΑ'!D17+'ΔΕΚΕΜΒΡΙΟΣ 2017 ΚΑΣΤΟΡΙΑ'!D17+'ΔΕΚΕΜΒΡΙΟΣ 2017 ΚΟΖΑΝΗ'!D17</f>
        <v>0</v>
      </c>
      <c r="E17" s="13">
        <f>'ΔΕΚΕΜΒΡΙΟΣ 2017 ΓΡΕΒΕΝΑ'!E17+'ΔΕΚΕΜΒΡΙΟΣ 2017 ΦΛΩΡΙΝΑ'!E17+'ΔΕΚΕΜΒΡΙΟΣ 2017 ΚΑΣΤΟΡΙΑ'!E17+'ΔΕΚΕΜΒΡΙΟΣ 2017 ΚΟΖΑΝΗ'!E17</f>
        <v>308</v>
      </c>
      <c r="F17" s="13">
        <f>'ΔΕΚΕΜΒΡΙΟΣ 2017 ΓΡΕΒΕΝΑ'!F17+'ΔΕΚΕΜΒΡΙΟΣ 2017 ΦΛΩΡΙΝΑ'!F17+'ΔΕΚΕΜΒΡΙΟΣ 2017 ΚΑΣΤΟΡΙΑ'!F17+'ΔΕΚΕΜΒΡΙΟΣ 2017 ΚΟΖΑΝΗ'!F17</f>
        <v>0</v>
      </c>
      <c r="G17" s="13">
        <f>'ΔΕΚΕΜΒΡΙΟΣ 2017 ΓΡΕΒΕΝΑ'!G17+'ΔΕΚΕΜΒΡΙΟΣ 2017 ΦΛΩΡΙΝΑ'!G17+'ΔΕΚΕΜΒΡΙΟΣ 2017 ΚΑΣΤΟΡΙΑ'!G17+'ΔΕΚΕΜΒΡΙΟΣ 2017 ΚΟΖΑΝΗ'!G17</f>
        <v>0</v>
      </c>
      <c r="H17" s="13">
        <f>'ΔΕΚΕΜΒΡΙΟΣ 2017 ΓΡΕΒΕΝΑ'!H17+'ΔΕΚΕΜΒΡΙΟΣ 2017 ΦΛΩΡΙΝΑ'!H17+'ΔΕΚΕΜΒΡΙΟΣ 2017 ΚΑΣΤΟΡΙΑ'!H17+'ΔΕΚΕΜΒΡΙΟΣ 2017 ΚΟΖΑΝΗ'!H17</f>
        <v>0</v>
      </c>
      <c r="I17" s="13">
        <f>'ΔΕΚΕΜΒΡΙΟΣ 2017 ΓΡΕΒΕΝΑ'!I17+'ΔΕΚΕΜΒΡΙΟΣ 2017 ΦΛΩΡΙΝΑ'!I17+'ΔΕΚΕΜΒΡΙΟΣ 2017 ΚΑΣΤΟΡΙΑ'!I17+'ΔΕΚΕΜΒΡΙΟΣ 2017 ΚΟΖΑΝΗ'!I17</f>
        <v>0</v>
      </c>
      <c r="J17" s="13">
        <f>'ΔΕΚΕΜΒΡΙΟΣ 2017 ΓΡΕΒΕΝΑ'!J17+'ΔΕΚΕΜΒΡΙΟΣ 2017 ΦΛΩΡΙΝΑ'!J17+'ΔΕΚΕΜΒΡΙΟΣ 2017 ΚΑΣΤΟΡΙΑ'!J17+'ΔΕΚΕΜΒΡΙΟΣ 2017 ΚΟΖΑΝΗ'!J17</f>
        <v>0</v>
      </c>
      <c r="K17" s="14">
        <f t="shared" si="0"/>
        <v>91827.66</v>
      </c>
    </row>
    <row r="18" spans="1:11" ht="20.100000000000001" customHeight="1">
      <c r="A18" s="15" t="s">
        <v>32</v>
      </c>
      <c r="B18" s="13">
        <f>'ΔΕΚΕΜΒΡΙΟΣ 2017 ΓΡΕΒΕΝΑ'!B18+'ΔΕΚΕΜΒΡΙΟΣ 2017 ΦΛΩΡΙΝΑ'!B18+'ΔΕΚΕΜΒΡΙΟΣ 2017 ΚΑΣΤΟΡΙΑ'!B18+'ΔΕΚΕΜΒΡΙΟΣ 2017 ΚΟΖΑΝΗ'!B18</f>
        <v>238</v>
      </c>
      <c r="C18" s="13">
        <f>'ΔΕΚΕΜΒΡΙΟΣ 2017 ΓΡΕΒΕΝΑ'!C18+'ΔΕΚΕΜΒΡΙΟΣ 2017 ΦΛΩΡΙΝΑ'!C19+'ΔΕΚΕΜΒΡΙΟΣ 2017 ΚΑΣΤΟΡΙΑ'!C18+'ΔΕΚΕΜΒΡΙΟΣ 2017 ΚΟΖΑΝΗ'!C18</f>
        <v>0</v>
      </c>
      <c r="D18" s="13">
        <f>'ΔΕΚΕΜΒΡΙΟΣ 2017 ΓΡΕΒΕΝΑ'!D18+'ΔΕΚΕΜΒΡΙΟΣ 2017 ΦΛΩΡΙΝΑ'!D18+'ΔΕΚΕΜΒΡΙΟΣ 2017 ΚΑΣΤΟΡΙΑ'!D18+'ΔΕΚΕΜΒΡΙΟΣ 2017 ΚΟΖΑΝΗ'!D18</f>
        <v>0</v>
      </c>
      <c r="E18" s="13">
        <f>'ΔΕΚΕΜΒΡΙΟΣ 2017 ΓΡΕΒΕΝΑ'!E18+'ΔΕΚΕΜΒΡΙΟΣ 2017 ΦΛΩΡΙΝΑ'!E18+'ΔΕΚΕΜΒΡΙΟΣ 2017 ΚΑΣΤΟΡΙΑ'!E18+'ΔΕΚΕΜΒΡΙΟΣ 2017 ΚΟΖΑΝΗ'!E18</f>
        <v>0</v>
      </c>
      <c r="F18" s="13">
        <f>'ΔΕΚΕΜΒΡΙΟΣ 2017 ΓΡΕΒΕΝΑ'!F18+'ΔΕΚΕΜΒΡΙΟΣ 2017 ΦΛΩΡΙΝΑ'!F18+'ΔΕΚΕΜΒΡΙΟΣ 2017 ΚΑΣΤΟΡΙΑ'!F18+'ΔΕΚΕΜΒΡΙΟΣ 2017 ΚΟΖΑΝΗ'!F18</f>
        <v>0</v>
      </c>
      <c r="G18" s="13">
        <f>'ΔΕΚΕΜΒΡΙΟΣ 2017 ΓΡΕΒΕΝΑ'!G18+'ΔΕΚΕΜΒΡΙΟΣ 2017 ΦΛΩΡΙΝΑ'!G18+'ΔΕΚΕΜΒΡΙΟΣ 2017 ΚΑΣΤΟΡΙΑ'!G18+'ΔΕΚΕΜΒΡΙΟΣ 2017 ΚΟΖΑΝΗ'!G18</f>
        <v>0</v>
      </c>
      <c r="H18" s="13">
        <f>'ΔΕΚΕΜΒΡΙΟΣ 2017 ΓΡΕΒΕΝΑ'!H18+'ΔΕΚΕΜΒΡΙΟΣ 2017 ΦΛΩΡΙΝΑ'!H18+'ΔΕΚΕΜΒΡΙΟΣ 2017 ΚΑΣΤΟΡΙΑ'!H18+'ΔΕΚΕΜΒΡΙΟΣ 2017 ΚΟΖΑΝΗ'!H18</f>
        <v>0</v>
      </c>
      <c r="I18" s="13">
        <f>'ΔΕΚΕΜΒΡΙΟΣ 2017 ΓΡΕΒΕΝΑ'!I18+'ΔΕΚΕΜΒΡΙΟΣ 2017 ΦΛΩΡΙΝΑ'!I18+'ΔΕΚΕΜΒΡΙΟΣ 2017 ΚΑΣΤΟΡΙΑ'!I18+'ΔΕΚΕΜΒΡΙΟΣ 2017 ΚΟΖΑΝΗ'!I18</f>
        <v>0</v>
      </c>
      <c r="J18" s="13">
        <f>'ΔΕΚΕΜΒΡΙΟΣ 2017 ΓΡΕΒΕΝΑ'!J18+'ΔΕΚΕΜΒΡΙΟΣ 2017 ΦΛΩΡΙΝΑ'!J18+'ΔΕΚΕΜΒΡΙΟΣ 2017 ΚΑΣΤΟΡΙΑ'!J18+'ΔΕΚΕΜΒΡΙΟΣ 2017 ΚΟΖΑΝΗ'!J18</f>
        <v>0</v>
      </c>
      <c r="K18" s="14">
        <f t="shared" si="0"/>
        <v>238</v>
      </c>
    </row>
    <row r="19" spans="1:11" ht="20.100000000000001" customHeight="1">
      <c r="A19" s="15" t="s">
        <v>33</v>
      </c>
      <c r="B19" s="13">
        <f>'ΔΕΚΕΜΒΡΙΟΣ 2017 ΓΡΕΒΕΝΑ'!B19+'ΔΕΚΕΜΒΡΙΟΣ 2017 ΦΛΩΡΙΝΑ'!B19+'ΔΕΚΕΜΒΡΙΟΣ 2017 ΚΑΣΤΟΡΙΑ'!B19+'ΔΕΚΕΜΒΡΙΟΣ 2017 ΚΟΖΑΝΗ'!B19</f>
        <v>225</v>
      </c>
      <c r="C19" s="13">
        <f>'ΔΕΚΕΜΒΡΙΟΣ 2017 ΓΡΕΒΕΝΑ'!C19+'ΔΕΚΕΜΒΡΙΟΣ 2017 ΦΛΩΡΙΝΑ'!C20+'ΔΕΚΕΜΒΡΙΟΣ 2017 ΚΑΣΤΟΡΙΑ'!C19+'ΔΕΚΕΜΒΡΙΟΣ 2017 ΚΟΖΑΝΗ'!C19</f>
        <v>0</v>
      </c>
      <c r="D19" s="13">
        <f>'ΔΕΚΕΜΒΡΙΟΣ 2017 ΓΡΕΒΕΝΑ'!D19+'ΔΕΚΕΜΒΡΙΟΣ 2017 ΦΛΩΡΙΝΑ'!D19+'ΔΕΚΕΜΒΡΙΟΣ 2017 ΚΑΣΤΟΡΙΑ'!D19+'ΔΕΚΕΜΒΡΙΟΣ 2017 ΚΟΖΑΝΗ'!D19</f>
        <v>0</v>
      </c>
      <c r="E19" s="13">
        <f>'ΔΕΚΕΜΒΡΙΟΣ 2017 ΓΡΕΒΕΝΑ'!E19+'ΔΕΚΕΜΒΡΙΟΣ 2017 ΦΛΩΡΙΝΑ'!E19+'ΔΕΚΕΜΒΡΙΟΣ 2017 ΚΑΣΤΟΡΙΑ'!E19+'ΔΕΚΕΜΒΡΙΟΣ 2017 ΚΟΖΑΝΗ'!E19</f>
        <v>0</v>
      </c>
      <c r="F19" s="13">
        <f>'ΔΕΚΕΜΒΡΙΟΣ 2017 ΓΡΕΒΕΝΑ'!F19+'ΔΕΚΕΜΒΡΙΟΣ 2017 ΦΛΩΡΙΝΑ'!F19+'ΔΕΚΕΜΒΡΙΟΣ 2017 ΚΑΣΤΟΡΙΑ'!F19+'ΔΕΚΕΜΒΡΙΟΣ 2017 ΚΟΖΑΝΗ'!F19</f>
        <v>0</v>
      </c>
      <c r="G19" s="13">
        <f>'ΔΕΚΕΜΒΡΙΟΣ 2017 ΓΡΕΒΕΝΑ'!G19+'ΔΕΚΕΜΒΡΙΟΣ 2017 ΦΛΩΡΙΝΑ'!G19+'ΔΕΚΕΜΒΡΙΟΣ 2017 ΚΑΣΤΟΡΙΑ'!G19+'ΔΕΚΕΜΒΡΙΟΣ 2017 ΚΟΖΑΝΗ'!G19</f>
        <v>0</v>
      </c>
      <c r="H19" s="13">
        <f>'ΔΕΚΕΜΒΡΙΟΣ 2017 ΓΡΕΒΕΝΑ'!H19+'ΔΕΚΕΜΒΡΙΟΣ 2017 ΦΛΩΡΙΝΑ'!H19+'ΔΕΚΕΜΒΡΙΟΣ 2017 ΚΑΣΤΟΡΙΑ'!H19+'ΔΕΚΕΜΒΡΙΟΣ 2017 ΚΟΖΑΝΗ'!H19</f>
        <v>0</v>
      </c>
      <c r="I19" s="13">
        <f>'ΔΕΚΕΜΒΡΙΟΣ 2017 ΓΡΕΒΕΝΑ'!I19+'ΔΕΚΕΜΒΡΙΟΣ 2017 ΦΛΩΡΙΝΑ'!I19+'ΔΕΚΕΜΒΡΙΟΣ 2017 ΚΑΣΤΟΡΙΑ'!I19+'ΔΕΚΕΜΒΡΙΟΣ 2017 ΚΟΖΑΝΗ'!I19</f>
        <v>0</v>
      </c>
      <c r="J19" s="13">
        <f>'ΔΕΚΕΜΒΡΙΟΣ 2017 ΓΡΕΒΕΝΑ'!J19+'ΔΕΚΕΜΒΡΙΟΣ 2017 ΦΛΩΡΙΝΑ'!J19+'ΔΕΚΕΜΒΡΙΟΣ 2017 ΚΑΣΤΟΡΙΑ'!J19+'ΔΕΚΕΜΒΡΙΟΣ 2017 ΚΟΖΑΝΗ'!J19</f>
        <v>0</v>
      </c>
      <c r="K19" s="14">
        <f t="shared" si="0"/>
        <v>225</v>
      </c>
    </row>
    <row r="20" spans="1:11" ht="20.100000000000001" customHeight="1">
      <c r="A20" s="15" t="s">
        <v>34</v>
      </c>
      <c r="B20" s="13">
        <f>'ΔΕΚΕΜΒΡΙΟΣ 2017 ΓΡΕΒΕΝΑ'!B20+'ΔΕΚΕΜΒΡΙΟΣ 2017 ΦΛΩΡΙΝΑ'!B20+'ΔΕΚΕΜΒΡΙΟΣ 2017 ΚΑΣΤΟΡΙΑ'!B20+'ΔΕΚΕΜΒΡΙΟΣ 2017 ΚΟΖΑΝΗ'!B20</f>
        <v>632</v>
      </c>
      <c r="C20" s="13">
        <f>'ΔΕΚΕΜΒΡΙΟΣ 2017 ΓΡΕΒΕΝΑ'!C20+'ΔΕΚΕΜΒΡΙΟΣ 2017 ΦΛΩΡΙΝΑ'!C21+'ΔΕΚΕΜΒΡΙΟΣ 2017 ΚΑΣΤΟΡΙΑ'!C20+'ΔΕΚΕΜΒΡΙΟΣ 2017 ΚΟΖΑΝΗ'!C20</f>
        <v>0</v>
      </c>
      <c r="D20" s="13">
        <f>'ΔΕΚΕΜΒΡΙΟΣ 2017 ΓΡΕΒΕΝΑ'!D20+'ΔΕΚΕΜΒΡΙΟΣ 2017 ΦΛΩΡΙΝΑ'!D20+'ΔΕΚΕΜΒΡΙΟΣ 2017 ΚΑΣΤΟΡΙΑ'!D20+'ΔΕΚΕΜΒΡΙΟΣ 2017 ΚΟΖΑΝΗ'!D20</f>
        <v>0</v>
      </c>
      <c r="E20" s="13">
        <f>'ΔΕΚΕΜΒΡΙΟΣ 2017 ΓΡΕΒΕΝΑ'!E20+'ΔΕΚΕΜΒΡΙΟΣ 2017 ΦΛΩΡΙΝΑ'!E20+'ΔΕΚΕΜΒΡΙΟΣ 2017 ΚΑΣΤΟΡΙΑ'!E20+'ΔΕΚΕΜΒΡΙΟΣ 2017 ΚΟΖΑΝΗ'!E20</f>
        <v>0</v>
      </c>
      <c r="F20" s="13">
        <f>'ΔΕΚΕΜΒΡΙΟΣ 2017 ΓΡΕΒΕΝΑ'!F20+'ΔΕΚΕΜΒΡΙΟΣ 2017 ΦΛΩΡΙΝΑ'!F20+'ΔΕΚΕΜΒΡΙΟΣ 2017 ΚΑΣΤΟΡΙΑ'!F20+'ΔΕΚΕΜΒΡΙΟΣ 2017 ΚΟΖΑΝΗ'!F20</f>
        <v>0</v>
      </c>
      <c r="G20" s="13">
        <f>'ΔΕΚΕΜΒΡΙΟΣ 2017 ΓΡΕΒΕΝΑ'!G20+'ΔΕΚΕΜΒΡΙΟΣ 2017 ΦΛΩΡΙΝΑ'!G20+'ΔΕΚΕΜΒΡΙΟΣ 2017 ΚΑΣΤΟΡΙΑ'!G20+'ΔΕΚΕΜΒΡΙΟΣ 2017 ΚΟΖΑΝΗ'!G20</f>
        <v>0</v>
      </c>
      <c r="H20" s="13">
        <f>'ΔΕΚΕΜΒΡΙΟΣ 2017 ΓΡΕΒΕΝΑ'!H20+'ΔΕΚΕΜΒΡΙΟΣ 2017 ΦΛΩΡΙΝΑ'!H20+'ΔΕΚΕΜΒΡΙΟΣ 2017 ΚΑΣΤΟΡΙΑ'!H20+'ΔΕΚΕΜΒΡΙΟΣ 2017 ΚΟΖΑΝΗ'!H20</f>
        <v>0</v>
      </c>
      <c r="I20" s="13">
        <f>'ΔΕΚΕΜΒΡΙΟΣ 2017 ΓΡΕΒΕΝΑ'!I20+'ΔΕΚΕΜΒΡΙΟΣ 2017 ΦΛΩΡΙΝΑ'!I20+'ΔΕΚΕΜΒΡΙΟΣ 2017 ΚΑΣΤΟΡΙΑ'!I20+'ΔΕΚΕΜΒΡΙΟΣ 2017 ΚΟΖΑΝΗ'!I20</f>
        <v>0</v>
      </c>
      <c r="J20" s="13">
        <f>'ΔΕΚΕΜΒΡΙΟΣ 2017 ΓΡΕΒΕΝΑ'!J20+'ΔΕΚΕΜΒΡΙΟΣ 2017 ΦΛΩΡΙΝΑ'!J20+'ΔΕΚΕΜΒΡΙΟΣ 2017 ΚΑΣΤΟΡΙΑ'!J20+'ΔΕΚΕΜΒΡΙΟΣ 2017 ΚΟΖΑΝΗ'!J20</f>
        <v>0</v>
      </c>
      <c r="K20" s="14">
        <f t="shared" si="0"/>
        <v>632</v>
      </c>
    </row>
    <row r="21" spans="1:11" ht="20.100000000000001" customHeight="1">
      <c r="A21" s="15" t="s">
        <v>35</v>
      </c>
      <c r="B21" s="13">
        <f>'ΔΕΚΕΜΒΡΙΟΣ 2017 ΓΡΕΒΕΝΑ'!B21+'ΔΕΚΕΜΒΡΙΟΣ 2017 ΦΛΩΡΙΝΑ'!B21+'ΔΕΚΕΜΒΡΙΟΣ 2017 ΚΑΣΤΟΡΙΑ'!B21+'ΔΕΚΕΜΒΡΙΟΣ 2017 ΚΟΖΑΝΗ'!B21</f>
        <v>45</v>
      </c>
      <c r="C21" s="13">
        <f>'ΔΕΚΕΜΒΡΙΟΣ 2017 ΓΡΕΒΕΝΑ'!C21+'ΔΕΚΕΜΒΡΙΟΣ 2017 ΦΛΩΡΙΝΑ'!C22+'ΔΕΚΕΜΒΡΙΟΣ 2017 ΚΑΣΤΟΡΙΑ'!C21+'ΔΕΚΕΜΒΡΙΟΣ 2017 ΚΟΖΑΝΗ'!C21</f>
        <v>0</v>
      </c>
      <c r="D21" s="13">
        <f>'ΔΕΚΕΜΒΡΙΟΣ 2017 ΓΡΕΒΕΝΑ'!D21+'ΔΕΚΕΜΒΡΙΟΣ 2017 ΦΛΩΡΙΝΑ'!D21+'ΔΕΚΕΜΒΡΙΟΣ 2017 ΚΑΣΤΟΡΙΑ'!D21+'ΔΕΚΕΜΒΡΙΟΣ 2017 ΚΟΖΑΝΗ'!D21</f>
        <v>208.08</v>
      </c>
      <c r="E21" s="13">
        <f>'ΔΕΚΕΜΒΡΙΟΣ 2017 ΓΡΕΒΕΝΑ'!E21+'ΔΕΚΕΜΒΡΙΟΣ 2017 ΦΛΩΡΙΝΑ'!E21+'ΔΕΚΕΜΒΡΙΟΣ 2017 ΚΑΣΤΟΡΙΑ'!E21+'ΔΕΚΕΜΒΡΙΟΣ 2017 ΚΟΖΑΝΗ'!E21</f>
        <v>0</v>
      </c>
      <c r="F21" s="13">
        <f>'ΔΕΚΕΜΒΡΙΟΣ 2017 ΓΡΕΒΕΝΑ'!F21+'ΔΕΚΕΜΒΡΙΟΣ 2017 ΦΛΩΡΙΝΑ'!F21+'ΔΕΚΕΜΒΡΙΟΣ 2017 ΚΑΣΤΟΡΙΑ'!F21+'ΔΕΚΕΜΒΡΙΟΣ 2017 ΚΟΖΑΝΗ'!F21</f>
        <v>0</v>
      </c>
      <c r="G21" s="13">
        <f>'ΔΕΚΕΜΒΡΙΟΣ 2017 ΓΡΕΒΕΝΑ'!G21+'ΔΕΚΕΜΒΡΙΟΣ 2017 ΦΛΩΡΙΝΑ'!G21+'ΔΕΚΕΜΒΡΙΟΣ 2017 ΚΑΣΤΟΡΙΑ'!G21+'ΔΕΚΕΜΒΡΙΟΣ 2017 ΚΟΖΑΝΗ'!G21</f>
        <v>0</v>
      </c>
      <c r="H21" s="13">
        <f>'ΔΕΚΕΜΒΡΙΟΣ 2017 ΓΡΕΒΕΝΑ'!H21+'ΔΕΚΕΜΒΡΙΟΣ 2017 ΦΛΩΡΙΝΑ'!H21+'ΔΕΚΕΜΒΡΙΟΣ 2017 ΚΑΣΤΟΡΙΑ'!H21+'ΔΕΚΕΜΒΡΙΟΣ 2017 ΚΟΖΑΝΗ'!H21</f>
        <v>0</v>
      </c>
      <c r="I21" s="13">
        <f>'ΔΕΚΕΜΒΡΙΟΣ 2017 ΓΡΕΒΕΝΑ'!I21+'ΔΕΚΕΜΒΡΙΟΣ 2017 ΦΛΩΡΙΝΑ'!I21+'ΔΕΚΕΜΒΡΙΟΣ 2017 ΚΑΣΤΟΡΙΑ'!I21+'ΔΕΚΕΜΒΡΙΟΣ 2017 ΚΟΖΑΝΗ'!I21</f>
        <v>0</v>
      </c>
      <c r="J21" s="13">
        <f>'ΔΕΚΕΜΒΡΙΟΣ 2017 ΓΡΕΒΕΝΑ'!J21+'ΔΕΚΕΜΒΡΙΟΣ 2017 ΦΛΩΡΙΝΑ'!J21+'ΔΕΚΕΜΒΡΙΟΣ 2017 ΚΑΣΤΟΡΙΑ'!J21+'ΔΕΚΕΜΒΡΙΟΣ 2017 ΚΟΖΑΝΗ'!J21</f>
        <v>0</v>
      </c>
      <c r="K21" s="14">
        <f t="shared" si="0"/>
        <v>253.08</v>
      </c>
    </row>
    <row r="22" spans="1:11" ht="20.100000000000001" customHeight="1">
      <c r="A22" s="15" t="s">
        <v>36</v>
      </c>
      <c r="B22" s="13">
        <f>'ΔΕΚΕΜΒΡΙΟΣ 2017 ΓΡΕΒΕΝΑ'!B22+'ΔΕΚΕΜΒΡΙΟΣ 2017 ΦΛΩΡΙΝΑ'!B22+'ΔΕΚΕΜΒΡΙΟΣ 2017 ΚΑΣΤΟΡΙΑ'!B22+'ΔΕΚΕΜΒΡΙΟΣ 2017 ΚΟΖΑΝΗ'!B22</f>
        <v>81427.45</v>
      </c>
      <c r="C22" s="13">
        <f>'ΔΕΚΕΜΒΡΙΟΣ 2017 ΓΡΕΒΕΝΑ'!C22+'ΔΕΚΕΜΒΡΙΟΣ 2017 ΦΛΩΡΙΝΑ'!C23+'ΔΕΚΕΜΒΡΙΟΣ 2017 ΚΑΣΤΟΡΙΑ'!C22+'ΔΕΚΕΜΒΡΙΟΣ 2017 ΚΟΖΑΝΗ'!C22</f>
        <v>5066.3599999999997</v>
      </c>
      <c r="D22" s="13">
        <f>'ΔΕΚΕΜΒΡΙΟΣ 2017 ΓΡΕΒΕΝΑ'!D22+'ΔΕΚΕΜΒΡΙΟΣ 2017 ΦΛΩΡΙΝΑ'!D22+'ΔΕΚΕΜΒΡΙΟΣ 2017 ΚΑΣΤΟΡΙΑ'!D22+'ΔΕΚΕΜΒΡΙΟΣ 2017 ΚΟΖΑΝΗ'!D22</f>
        <v>0</v>
      </c>
      <c r="E22" s="13">
        <f>'ΔΕΚΕΜΒΡΙΟΣ 2017 ΓΡΕΒΕΝΑ'!E22+'ΔΕΚΕΜΒΡΙΟΣ 2017 ΦΛΩΡΙΝΑ'!E22+'ΔΕΚΕΜΒΡΙΟΣ 2017 ΚΑΣΤΟΡΙΑ'!E22+'ΔΕΚΕΜΒΡΙΟΣ 2017 ΚΟΖΑΝΗ'!E22</f>
        <v>0</v>
      </c>
      <c r="F22" s="13">
        <f>'ΔΕΚΕΜΒΡΙΟΣ 2017 ΓΡΕΒΕΝΑ'!F22+'ΔΕΚΕΜΒΡΙΟΣ 2017 ΦΛΩΡΙΝΑ'!F22+'ΔΕΚΕΜΒΡΙΟΣ 2017 ΚΑΣΤΟΡΙΑ'!F22+'ΔΕΚΕΜΒΡΙΟΣ 2017 ΚΟΖΑΝΗ'!F22</f>
        <v>0</v>
      </c>
      <c r="G22" s="13">
        <f>'ΔΕΚΕΜΒΡΙΟΣ 2017 ΓΡΕΒΕΝΑ'!G22+'ΔΕΚΕΜΒΡΙΟΣ 2017 ΦΛΩΡΙΝΑ'!G22+'ΔΕΚΕΜΒΡΙΟΣ 2017 ΚΑΣΤΟΡΙΑ'!G22+'ΔΕΚΕΜΒΡΙΟΣ 2017 ΚΟΖΑΝΗ'!G22</f>
        <v>0</v>
      </c>
      <c r="H22" s="13">
        <f>'ΔΕΚΕΜΒΡΙΟΣ 2017 ΓΡΕΒΕΝΑ'!H22+'ΔΕΚΕΜΒΡΙΟΣ 2017 ΦΛΩΡΙΝΑ'!H22+'ΔΕΚΕΜΒΡΙΟΣ 2017 ΚΑΣΤΟΡΙΑ'!H22+'ΔΕΚΕΜΒΡΙΟΣ 2017 ΚΟΖΑΝΗ'!H22</f>
        <v>0</v>
      </c>
      <c r="I22" s="13">
        <f>'ΔΕΚΕΜΒΡΙΟΣ 2017 ΓΡΕΒΕΝΑ'!I22+'ΔΕΚΕΜΒΡΙΟΣ 2017 ΦΛΩΡΙΝΑ'!I22+'ΔΕΚΕΜΒΡΙΟΣ 2017 ΚΑΣΤΟΡΙΑ'!I22+'ΔΕΚΕΜΒΡΙΟΣ 2017 ΚΟΖΑΝΗ'!I22</f>
        <v>0</v>
      </c>
      <c r="J22" s="13">
        <f>'ΔΕΚΕΜΒΡΙΟΣ 2017 ΓΡΕΒΕΝΑ'!J22+'ΔΕΚΕΜΒΡΙΟΣ 2017 ΦΛΩΡΙΝΑ'!J22+'ΔΕΚΕΜΒΡΙΟΣ 2017 ΚΑΣΤΟΡΙΑ'!J22+'ΔΕΚΕΜΒΡΙΟΣ 2017 ΚΟΖΑΝΗ'!J22</f>
        <v>0</v>
      </c>
      <c r="K22" s="14">
        <f t="shared" si="0"/>
        <v>86493.81</v>
      </c>
    </row>
    <row r="23" spans="1:11" ht="38.25" customHeight="1">
      <c r="A23" s="16" t="s">
        <v>37</v>
      </c>
      <c r="B23" s="13">
        <f>'ΔΕΚΕΜΒΡΙΟΣ 2017 ΓΡΕΒΕΝΑ'!B23+'ΔΕΚΕΜΒΡΙΟΣ 2017 ΦΛΩΡΙΝΑ'!B23+'ΔΕΚΕΜΒΡΙΟΣ 2017 ΚΑΣΤΟΡΙΑ'!B23+'ΔΕΚΕΜΒΡΙΟΣ 2017 ΚΟΖΑΝΗ'!B23</f>
        <v>5281.08</v>
      </c>
      <c r="C23" s="13">
        <f>'ΔΕΚΕΜΒΡΙΟΣ 2017 ΓΡΕΒΕΝΑ'!C23+'ΔΕΚΕΜΒΡΙΟΣ 2017 ΦΛΩΡΙΝΑ'!C24+'ΔΕΚΕΜΒΡΙΟΣ 2017 ΚΑΣΤΟΡΙΑ'!C23+'ΔΕΚΕΜΒΡΙΟΣ 2017 ΚΟΖΑΝΗ'!C23</f>
        <v>60</v>
      </c>
      <c r="D23" s="13">
        <f>'ΔΕΚΕΜΒΡΙΟΣ 2017 ΓΡΕΒΕΝΑ'!D23+'ΔΕΚΕΜΒΡΙΟΣ 2017 ΦΛΩΡΙΝΑ'!D23+'ΔΕΚΕΜΒΡΙΟΣ 2017 ΚΑΣΤΟΡΙΑ'!D23+'ΔΕΚΕΜΒΡΙΟΣ 2017 ΚΟΖΑΝΗ'!D23</f>
        <v>0</v>
      </c>
      <c r="E23" s="13">
        <f>'ΔΕΚΕΜΒΡΙΟΣ 2017 ΓΡΕΒΕΝΑ'!E23+'ΔΕΚΕΜΒΡΙΟΣ 2017 ΦΛΩΡΙΝΑ'!E23+'ΔΕΚΕΜΒΡΙΟΣ 2017 ΚΑΣΤΟΡΙΑ'!E23+'ΔΕΚΕΜΒΡΙΟΣ 2017 ΚΟΖΑΝΗ'!E23</f>
        <v>0</v>
      </c>
      <c r="F23" s="13">
        <f>'ΔΕΚΕΜΒΡΙΟΣ 2017 ΓΡΕΒΕΝΑ'!F23+'ΔΕΚΕΜΒΡΙΟΣ 2017 ΦΛΩΡΙΝΑ'!F23+'ΔΕΚΕΜΒΡΙΟΣ 2017 ΚΑΣΤΟΡΙΑ'!F23+'ΔΕΚΕΜΒΡΙΟΣ 2017 ΚΟΖΑΝΗ'!F23</f>
        <v>0</v>
      </c>
      <c r="G23" s="13">
        <f>'ΔΕΚΕΜΒΡΙΟΣ 2017 ΓΡΕΒΕΝΑ'!G23+'ΔΕΚΕΜΒΡΙΟΣ 2017 ΦΛΩΡΙΝΑ'!G23+'ΔΕΚΕΜΒΡΙΟΣ 2017 ΚΑΣΤΟΡΙΑ'!G23+'ΔΕΚΕΜΒΡΙΟΣ 2017 ΚΟΖΑΝΗ'!G23</f>
        <v>0</v>
      </c>
      <c r="H23" s="13">
        <f>'ΔΕΚΕΜΒΡΙΟΣ 2017 ΓΡΕΒΕΝΑ'!H23+'ΔΕΚΕΜΒΡΙΟΣ 2017 ΦΛΩΡΙΝΑ'!H23+'ΔΕΚΕΜΒΡΙΟΣ 2017 ΚΑΣΤΟΡΙΑ'!H23+'ΔΕΚΕΜΒΡΙΟΣ 2017 ΚΟΖΑΝΗ'!H23</f>
        <v>0</v>
      </c>
      <c r="I23" s="13">
        <f>'ΔΕΚΕΜΒΡΙΟΣ 2017 ΓΡΕΒΕΝΑ'!I23+'ΔΕΚΕΜΒΡΙΟΣ 2017 ΦΛΩΡΙΝΑ'!I23+'ΔΕΚΕΜΒΡΙΟΣ 2017 ΚΑΣΤΟΡΙΑ'!I23+'ΔΕΚΕΜΒΡΙΟΣ 2017 ΚΟΖΑΝΗ'!I23</f>
        <v>9861</v>
      </c>
      <c r="J23" s="13">
        <f>'ΔΕΚΕΜΒΡΙΟΣ 2017 ΓΡΕΒΕΝΑ'!J23+'ΔΕΚΕΜΒΡΙΟΣ 2017 ΦΛΩΡΙΝΑ'!J23+'ΔΕΚΕΜΒΡΙΟΣ 2017 ΚΑΣΤΟΡΙΑ'!J23+'ΔΕΚΕΜΒΡΙΟΣ 2017 ΚΟΖΑΝΗ'!J23</f>
        <v>0</v>
      </c>
      <c r="K23" s="14">
        <f t="shared" si="0"/>
        <v>15202.08</v>
      </c>
    </row>
    <row r="24" spans="1:11" ht="19.899999999999999" customHeight="1">
      <c r="A24" s="16" t="s">
        <v>38</v>
      </c>
      <c r="B24" s="13">
        <f>'ΔΕΚΕΜΒΡΙΟΣ 2017 ΓΡΕΒΕΝΑ'!B24+'ΔΕΚΕΜΒΡΙΟΣ 2017 ΦΛΩΡΙΝΑ'!B24+'ΔΕΚΕΜΒΡΙΟΣ 2017 ΚΑΣΤΟΡΙΑ'!B24+'ΔΕΚΕΜΒΡΙΟΣ 2017 ΚΟΖΑΝΗ'!B24</f>
        <v>0</v>
      </c>
      <c r="C24" s="13">
        <f>'ΔΕΚΕΜΒΡΙΟΣ 2017 ΓΡΕΒΕΝΑ'!C24+'ΔΕΚΕΜΒΡΙΟΣ 2017 ΦΛΩΡΙΝΑ'!C23+'ΔΕΚΕΜΒΡΙΟΣ 2017 ΚΑΣΤΟΡΙΑ'!C24+'ΔΕΚΕΜΒΡΙΟΣ 2017 ΚΟΖΑΝΗ'!C24</f>
        <v>0</v>
      </c>
      <c r="D24" s="13">
        <f>'ΔΕΚΕΜΒΡΙΟΣ 2017 ΓΡΕΒΕΝΑ'!D24+'ΔΕΚΕΜΒΡΙΟΣ 2017 ΦΛΩΡΙΝΑ'!D24+'ΔΕΚΕΜΒΡΙΟΣ 2017 ΚΑΣΤΟΡΙΑ'!D24+'ΔΕΚΕΜΒΡΙΟΣ 2017 ΚΟΖΑΝΗ'!D24</f>
        <v>0</v>
      </c>
      <c r="E24" s="13">
        <f>'ΔΕΚΕΜΒΡΙΟΣ 2017 ΓΡΕΒΕΝΑ'!E24+'ΔΕΚΕΜΒΡΙΟΣ 2017 ΦΛΩΡΙΝΑ'!E24+'ΔΕΚΕΜΒΡΙΟΣ 2017 ΚΑΣΤΟΡΙΑ'!E24+'ΔΕΚΕΜΒΡΙΟΣ 2017 ΚΟΖΑΝΗ'!E24</f>
        <v>0</v>
      </c>
      <c r="F24" s="13">
        <f>'ΔΕΚΕΜΒΡΙΟΣ 2017 ΓΡΕΒΕΝΑ'!F24+'ΔΕΚΕΜΒΡΙΟΣ 2017 ΦΛΩΡΙΝΑ'!F24+'ΔΕΚΕΜΒΡΙΟΣ 2017 ΚΑΣΤΟΡΙΑ'!F24+'ΔΕΚΕΜΒΡΙΟΣ 2017 ΚΟΖΑΝΗ'!F24</f>
        <v>0</v>
      </c>
      <c r="G24" s="13">
        <f>'ΔΕΚΕΜΒΡΙΟΣ 2017 ΓΡΕΒΕΝΑ'!G24+'ΔΕΚΕΜΒΡΙΟΣ 2017 ΦΛΩΡΙΝΑ'!G24+'ΔΕΚΕΜΒΡΙΟΣ 2017 ΚΑΣΤΟΡΙΑ'!G24+'ΔΕΚΕΜΒΡΙΟΣ 2017 ΚΟΖΑΝΗ'!G24</f>
        <v>0</v>
      </c>
      <c r="H24" s="13">
        <f>'ΔΕΚΕΜΒΡΙΟΣ 2017 ΓΡΕΒΕΝΑ'!H24+'ΔΕΚΕΜΒΡΙΟΣ 2017 ΦΛΩΡΙΝΑ'!H24+'ΔΕΚΕΜΒΡΙΟΣ 2017 ΚΑΣΤΟΡΙΑ'!H24+'ΔΕΚΕΜΒΡΙΟΣ 2017 ΚΟΖΑΝΗ'!H24</f>
        <v>0</v>
      </c>
      <c r="I24" s="13">
        <f>'ΔΕΚΕΜΒΡΙΟΣ 2017 ΓΡΕΒΕΝΑ'!I24+'ΔΕΚΕΜΒΡΙΟΣ 2017 ΦΛΩΡΙΝΑ'!I24+'ΔΕΚΕΜΒΡΙΟΣ 2017 ΚΑΣΤΟΡΙΑ'!I24+'ΔΕΚΕΜΒΡΙΟΣ 2017 ΚΟΖΑΝΗ'!I24</f>
        <v>0</v>
      </c>
      <c r="J24" s="13">
        <f>'ΔΕΚΕΜΒΡΙΟΣ 2017 ΓΡΕΒΕΝΑ'!J24+'ΔΕΚΕΜΒΡΙΟΣ 2017 ΦΛΩΡΙΝΑ'!J24+'ΔΕΚΕΜΒΡΙΟΣ 2017 ΚΑΣΤΟΡΙΑ'!J24+'ΔΕΚΕΜΒΡΙΟΣ 2017 ΚΟΖΑΝΗ'!J24</f>
        <v>0</v>
      </c>
      <c r="K24" s="14">
        <f t="shared" si="0"/>
        <v>0</v>
      </c>
    </row>
    <row r="25" spans="1:11" ht="31.5" customHeight="1">
      <c r="A25" s="16" t="s">
        <v>39</v>
      </c>
      <c r="B25" s="13">
        <f>'ΔΕΚΕΜΒΡΙΟΣ 2017 ΓΡΕΒΕΝΑ'!B25+'ΔΕΚΕΜΒΡΙΟΣ 2017 ΦΛΩΡΙΝΑ'!B25+'ΔΕΚΕΜΒΡΙΟΣ 2017 ΚΑΣΤΟΡΙΑ'!B25+'ΔΕΚΕΜΒΡΙΟΣ 2017 ΚΟΖΑΝΗ'!B25</f>
        <v>0</v>
      </c>
      <c r="C25" s="13">
        <f>'ΔΕΚΕΜΒΡΙΟΣ 2017 ΓΡΕΒΕΝΑ'!C25+'ΔΕΚΕΜΒΡΙΟΣ 2017 ΦΛΩΡΙΝΑ'!C25+'ΔΕΚΕΜΒΡΙΟΣ 2017 ΚΑΣΤΟΡΙΑ'!C25+'ΔΕΚΕΜΒΡΙΟΣ 2017 ΚΟΖΑΝΗ'!C25</f>
        <v>0</v>
      </c>
      <c r="D25" s="13">
        <f>'ΔΕΚΕΜΒΡΙΟΣ 2017 ΓΡΕΒΕΝΑ'!D25+'ΔΕΚΕΜΒΡΙΟΣ 2017 ΦΛΩΡΙΝΑ'!D25+'ΔΕΚΕΜΒΡΙΟΣ 2017 ΚΑΣΤΟΡΙΑ'!D25+'ΔΕΚΕΜΒΡΙΟΣ 2017 ΚΟΖΑΝΗ'!D25</f>
        <v>0</v>
      </c>
      <c r="E25" s="13">
        <f>'ΔΕΚΕΜΒΡΙΟΣ 2017 ΓΡΕΒΕΝΑ'!E25+'ΔΕΚΕΜΒΡΙΟΣ 2017 ΦΛΩΡΙΝΑ'!E25+'ΔΕΚΕΜΒΡΙΟΣ 2017 ΚΑΣΤΟΡΙΑ'!E25+'ΔΕΚΕΜΒΡΙΟΣ 2017 ΚΟΖΑΝΗ'!E25</f>
        <v>0</v>
      </c>
      <c r="F25" s="13">
        <f>'ΔΕΚΕΜΒΡΙΟΣ 2017 ΓΡΕΒΕΝΑ'!F25+'ΔΕΚΕΜΒΡΙΟΣ 2017 ΦΛΩΡΙΝΑ'!F25+'ΔΕΚΕΜΒΡΙΟΣ 2017 ΚΑΣΤΟΡΙΑ'!F25+'ΔΕΚΕΜΒΡΙΟΣ 2017 ΚΟΖΑΝΗ'!F25</f>
        <v>0</v>
      </c>
      <c r="G25" s="13">
        <f>'ΔΕΚΕΜΒΡΙΟΣ 2017 ΓΡΕΒΕΝΑ'!G25+'ΔΕΚΕΜΒΡΙΟΣ 2017 ΦΛΩΡΙΝΑ'!G25+'ΔΕΚΕΜΒΡΙΟΣ 2017 ΚΑΣΤΟΡΙΑ'!G25+'ΔΕΚΕΜΒΡΙΟΣ 2017 ΚΟΖΑΝΗ'!G25</f>
        <v>0</v>
      </c>
      <c r="H25" s="13">
        <f>'ΔΕΚΕΜΒΡΙΟΣ 2017 ΓΡΕΒΕΝΑ'!H25+'ΔΕΚΕΜΒΡΙΟΣ 2017 ΦΛΩΡΙΝΑ'!H25+'ΔΕΚΕΜΒΡΙΟΣ 2017 ΚΑΣΤΟΡΙΑ'!H25+'ΔΕΚΕΜΒΡΙΟΣ 2017 ΚΟΖΑΝΗ'!H25</f>
        <v>0</v>
      </c>
      <c r="I25" s="13">
        <f>'ΔΕΚΕΜΒΡΙΟΣ 2017 ΓΡΕΒΕΝΑ'!I25+'ΔΕΚΕΜΒΡΙΟΣ 2017 ΦΛΩΡΙΝΑ'!I25+'ΔΕΚΕΜΒΡΙΟΣ 2017 ΚΑΣΤΟΡΙΑ'!I25+'ΔΕΚΕΜΒΡΙΟΣ 2017 ΚΟΖΑΝΗ'!I25</f>
        <v>0</v>
      </c>
      <c r="J25" s="13">
        <f>'ΔΕΚΕΜΒΡΙΟΣ 2017 ΓΡΕΒΕΝΑ'!J25+'ΔΕΚΕΜΒΡΙΟΣ 2017 ΦΛΩΡΙΝΑ'!J25+'ΔΕΚΕΜΒΡΙΟΣ 2017 ΚΑΣΤΟΡΙΑ'!J25+'ΔΕΚΕΜΒΡΙΟΣ 2017 ΚΟΖΑΝΗ'!J25</f>
        <v>0</v>
      </c>
      <c r="K25" s="14">
        <f t="shared" si="0"/>
        <v>0</v>
      </c>
    </row>
    <row r="26" spans="1:11" ht="19.899999999999999" customHeight="1">
      <c r="A26" s="16" t="s">
        <v>40</v>
      </c>
      <c r="B26" s="13">
        <f>'ΔΕΚΕΜΒΡΙΟΣ 2017 ΓΡΕΒΕΝΑ'!B26+'ΔΕΚΕΜΒΡΙΟΣ 2017 ΦΛΩΡΙΝΑ'!B26+'ΔΕΚΕΜΒΡΙΟΣ 2017 ΚΑΣΤΟΡΙΑ'!B26+'ΔΕΚΕΜΒΡΙΟΣ 2017 ΚΟΖΑΝΗ'!B26</f>
        <v>0</v>
      </c>
      <c r="C26" s="13">
        <f>'ΔΕΚΕΜΒΡΙΟΣ 2017 ΓΡΕΒΕΝΑ'!C26+'ΔΕΚΕΜΒΡΙΟΣ 2017 ΦΛΩΡΙΝΑ'!C26+'ΔΕΚΕΜΒΡΙΟΣ 2017 ΚΑΣΤΟΡΙΑ'!C26+'ΔΕΚΕΜΒΡΙΟΣ 2017 ΚΟΖΑΝΗ'!C26</f>
        <v>0</v>
      </c>
      <c r="D26" s="13">
        <f>'ΔΕΚΕΜΒΡΙΟΣ 2017 ΓΡΕΒΕΝΑ'!D26+'ΔΕΚΕΜΒΡΙΟΣ 2017 ΦΛΩΡΙΝΑ'!D26+'ΔΕΚΕΜΒΡΙΟΣ 2017 ΚΑΣΤΟΡΙΑ'!D26+'ΔΕΚΕΜΒΡΙΟΣ 2017 ΚΟΖΑΝΗ'!D26</f>
        <v>0</v>
      </c>
      <c r="E26" s="13">
        <f>'ΔΕΚΕΜΒΡΙΟΣ 2017 ΓΡΕΒΕΝΑ'!E26+'ΔΕΚΕΜΒΡΙΟΣ 2017 ΦΛΩΡΙΝΑ'!E26+'ΔΕΚΕΜΒΡΙΟΣ 2017 ΚΑΣΤΟΡΙΑ'!E26+'ΔΕΚΕΜΒΡΙΟΣ 2017 ΚΟΖΑΝΗ'!E26</f>
        <v>0</v>
      </c>
      <c r="F26" s="13">
        <f>'ΔΕΚΕΜΒΡΙΟΣ 2017 ΓΡΕΒΕΝΑ'!F26+'ΔΕΚΕΜΒΡΙΟΣ 2017 ΦΛΩΡΙΝΑ'!F26+'ΔΕΚΕΜΒΡΙΟΣ 2017 ΚΑΣΤΟΡΙΑ'!F26+'ΔΕΚΕΜΒΡΙΟΣ 2017 ΚΟΖΑΝΗ'!F26</f>
        <v>0</v>
      </c>
      <c r="G26" s="13">
        <f>'ΔΕΚΕΜΒΡΙΟΣ 2017 ΓΡΕΒΕΝΑ'!G26+'ΔΕΚΕΜΒΡΙΟΣ 2017 ΦΛΩΡΙΝΑ'!G26+'ΔΕΚΕΜΒΡΙΟΣ 2017 ΚΑΣΤΟΡΙΑ'!G26+'ΔΕΚΕΜΒΡΙΟΣ 2017 ΚΟΖΑΝΗ'!G26</f>
        <v>0</v>
      </c>
      <c r="H26" s="13">
        <f>'ΔΕΚΕΜΒΡΙΟΣ 2017 ΓΡΕΒΕΝΑ'!H26+'ΔΕΚΕΜΒΡΙΟΣ 2017 ΦΛΩΡΙΝΑ'!H26+'ΔΕΚΕΜΒΡΙΟΣ 2017 ΚΑΣΤΟΡΙΑ'!H26+'ΔΕΚΕΜΒΡΙΟΣ 2017 ΚΟΖΑΝΗ'!H26</f>
        <v>0</v>
      </c>
      <c r="I26" s="13">
        <f>'ΔΕΚΕΜΒΡΙΟΣ 2017 ΓΡΕΒΕΝΑ'!I26+'ΔΕΚΕΜΒΡΙΟΣ 2017 ΦΛΩΡΙΝΑ'!I26+'ΔΕΚΕΜΒΡΙΟΣ 2017 ΚΑΣΤΟΡΙΑ'!I26+'ΔΕΚΕΜΒΡΙΟΣ 2017 ΚΟΖΑΝΗ'!I26</f>
        <v>0</v>
      </c>
      <c r="J26" s="13">
        <f>'ΔΕΚΕΜΒΡΙΟΣ 2017 ΓΡΕΒΕΝΑ'!J26+'ΔΕΚΕΜΒΡΙΟΣ 2017 ΦΛΩΡΙΝΑ'!J26+'ΔΕΚΕΜΒΡΙΟΣ 2017 ΚΑΣΤΟΡΙΑ'!J26+'ΔΕΚΕΜΒΡΙΟΣ 2017 ΚΟΖΑΝΗ'!J26</f>
        <v>0</v>
      </c>
      <c r="K26" s="14">
        <f t="shared" si="0"/>
        <v>0</v>
      </c>
    </row>
    <row r="27" spans="1:11" ht="28.9" customHeight="1">
      <c r="A27" s="16" t="s">
        <v>41</v>
      </c>
      <c r="B27" s="13">
        <f>'ΔΕΚΕΜΒΡΙΟΣ 2017 ΓΡΕΒΕΝΑ'!B27+'ΔΕΚΕΜΒΡΙΟΣ 2017 ΦΛΩΡΙΝΑ'!B27+'ΔΕΚΕΜΒΡΙΟΣ 2017 ΚΑΣΤΟΡΙΑ'!B27+'ΔΕΚΕΜΒΡΙΟΣ 2017 ΚΟΖΑΝΗ'!B27</f>
        <v>0</v>
      </c>
      <c r="C27" s="13">
        <f>'ΔΕΚΕΜΒΡΙΟΣ 2017 ΓΡΕΒΕΝΑ'!C27+'ΔΕΚΕΜΒΡΙΟΣ 2017 ΦΛΩΡΙΝΑ'!C27+'ΔΕΚΕΜΒΡΙΟΣ 2017 ΚΑΣΤΟΡΙΑ'!C27+'ΔΕΚΕΜΒΡΙΟΣ 2017 ΚΟΖΑΝΗ'!C27</f>
        <v>0</v>
      </c>
      <c r="D27" s="13">
        <f>'ΔΕΚΕΜΒΡΙΟΣ 2017 ΓΡΕΒΕΝΑ'!D27+'ΔΕΚΕΜΒΡΙΟΣ 2017 ΦΛΩΡΙΝΑ'!D27+'ΔΕΚΕΜΒΡΙΟΣ 2017 ΚΑΣΤΟΡΙΑ'!D27+'ΔΕΚΕΜΒΡΙΟΣ 2017 ΚΟΖΑΝΗ'!D27</f>
        <v>0</v>
      </c>
      <c r="E27" s="13">
        <f>'ΔΕΚΕΜΒΡΙΟΣ 2017 ΓΡΕΒΕΝΑ'!E27+'ΔΕΚΕΜΒΡΙΟΣ 2017 ΦΛΩΡΙΝΑ'!E27+'ΔΕΚΕΜΒΡΙΟΣ 2017 ΚΑΣΤΟΡΙΑ'!E27+'ΔΕΚΕΜΒΡΙΟΣ 2017 ΚΟΖΑΝΗ'!E27</f>
        <v>0</v>
      </c>
      <c r="F27" s="13">
        <f>'ΔΕΚΕΜΒΡΙΟΣ 2017 ΓΡΕΒΕΝΑ'!F27+'ΔΕΚΕΜΒΡΙΟΣ 2017 ΦΛΩΡΙΝΑ'!F27+'ΔΕΚΕΜΒΡΙΟΣ 2017 ΚΑΣΤΟΡΙΑ'!F27+'ΔΕΚΕΜΒΡΙΟΣ 2017 ΚΟΖΑΝΗ'!F27</f>
        <v>0</v>
      </c>
      <c r="G27" s="13">
        <f>'ΔΕΚΕΜΒΡΙΟΣ 2017 ΓΡΕΒΕΝΑ'!G27+'ΔΕΚΕΜΒΡΙΟΣ 2017 ΦΛΩΡΙΝΑ'!G27+'ΔΕΚΕΜΒΡΙΟΣ 2017 ΚΑΣΤΟΡΙΑ'!G27+'ΔΕΚΕΜΒΡΙΟΣ 2017 ΚΟΖΑΝΗ'!G27</f>
        <v>0</v>
      </c>
      <c r="H27" s="13">
        <f>'ΔΕΚΕΜΒΡΙΟΣ 2017 ΓΡΕΒΕΝΑ'!H27+'ΔΕΚΕΜΒΡΙΟΣ 2017 ΦΛΩΡΙΝΑ'!H27+'ΔΕΚΕΜΒΡΙΟΣ 2017 ΚΑΣΤΟΡΙΑ'!H27+'ΔΕΚΕΜΒΡΙΟΣ 2017 ΚΟΖΑΝΗ'!H27</f>
        <v>0</v>
      </c>
      <c r="I27" s="13">
        <f>'ΔΕΚΕΜΒΡΙΟΣ 2017 ΓΡΕΒΕΝΑ'!I27+'ΔΕΚΕΜΒΡΙΟΣ 2017 ΦΛΩΡΙΝΑ'!I27+'ΔΕΚΕΜΒΡΙΟΣ 2017 ΚΑΣΤΟΡΙΑ'!I27+'ΔΕΚΕΜΒΡΙΟΣ 2017 ΚΟΖΑΝΗ'!I27</f>
        <v>0</v>
      </c>
      <c r="J27" s="13">
        <f>'ΔΕΚΕΜΒΡΙΟΣ 2017 ΓΡΕΒΕΝΑ'!J27+'ΔΕΚΕΜΒΡΙΟΣ 2017 ΦΛΩΡΙΝΑ'!J27+'ΔΕΚΕΜΒΡΙΟΣ 2017 ΚΑΣΤΟΡΙΑ'!J27+'ΔΕΚΕΜΒΡΙΟΣ 2017 ΚΟΖΑΝΗ'!J27</f>
        <v>24766.84</v>
      </c>
      <c r="K27" s="14">
        <f t="shared" si="0"/>
        <v>24766.84</v>
      </c>
    </row>
    <row r="28" spans="1:11" ht="19.149999999999999" customHeight="1">
      <c r="A28" s="16" t="s">
        <v>42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4">
        <f>SUM(B28)</f>
        <v>0</v>
      </c>
    </row>
    <row r="29" spans="1:11" ht="19.899999999999999" customHeight="1">
      <c r="A29" s="16" t="s">
        <v>43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4">
        <f>SUM(B29)</f>
        <v>0</v>
      </c>
    </row>
    <row r="30" spans="1:11" ht="20.100000000000001" customHeight="1">
      <c r="A30" s="15" t="s">
        <v>44</v>
      </c>
      <c r="B30" s="13">
        <f>'ΔΕΚΕΜΒΡΙΟΣ 2017 ΓΡΕΒΕΝΑ'!B28+'ΔΕΚΕΜΒΡΙΟΣ 2017 ΦΛΩΡΙΝΑ'!B28+'ΔΕΚΕΜΒΡΙΟΣ 2017 ΚΑΣΤΟΡΙΑ'!B28+'ΔΕΚΕΜΒΡΙΟΣ 2017 ΚΟΖΑΝΗ'!B28</f>
        <v>156522.35999999999</v>
      </c>
      <c r="C30" s="13">
        <f>'ΔΕΚΕΜΒΡΙΟΣ 2017 ΓΡΕΒΕΝΑ'!C28+'ΔΕΚΕΜΒΡΙΟΣ 2017 ΦΛΩΡΙΝΑ'!C28+'ΔΕΚΕΜΒΡΙΟΣ 2017 ΚΑΣΤΟΡΙΑ'!C28+'ΔΕΚΕΜΒΡΙΟΣ 2017 ΚΟΖΑΝΗ'!C28</f>
        <v>27693.190000000002</v>
      </c>
      <c r="D30" s="13">
        <f>'ΔΕΚΕΜΒΡΙΟΣ 2017 ΓΡΕΒΕΝΑ'!D28+'ΔΕΚΕΜΒΡΙΟΣ 2017 ΦΛΩΡΙΝΑ'!D28+'ΔΕΚΕΜΒΡΙΟΣ 2017 ΚΑΣΤΟΡΙΑ'!D28+'ΔΕΚΕΜΒΡΙΟΣ 2017 ΚΟΖΑΝΗ'!D28</f>
        <v>1894.7099999999998</v>
      </c>
      <c r="E30" s="13">
        <f>'ΔΕΚΕΜΒΡΙΟΣ 2017 ΓΡΕΒΕΝΑ'!E28+'ΔΕΚΕΜΒΡΙΟΣ 2017 ΦΛΩΡΙΝΑ'!E28+'ΔΕΚΕΜΒΡΙΟΣ 2017 ΚΑΣΤΟΡΙΑ'!E28+'ΔΕΚΕΜΒΡΙΟΣ 2017 ΚΟΖΑΝΗ'!E28</f>
        <v>1763.71</v>
      </c>
      <c r="F30" s="13">
        <f>'ΔΕΚΕΜΒΡΙΟΣ 2017 ΓΡΕΒΕΝΑ'!F28+'ΔΕΚΕΜΒΡΙΟΣ 2017 ΦΛΩΡΙΝΑ'!F28+'ΔΕΚΕΜΒΡΙΟΣ 2017 ΚΑΣΤΟΡΙΑ'!F28+'ΔΕΚΕΜΒΡΙΟΣ 2017 ΚΟΖΑΝΗ'!F28</f>
        <v>0</v>
      </c>
      <c r="G30" s="13">
        <f>'ΔΕΚΕΜΒΡΙΟΣ 2017 ΓΡΕΒΕΝΑ'!G28+'ΔΕΚΕΜΒΡΙΟΣ 2017 ΦΛΩΡΙΝΑ'!G28+'ΔΕΚΕΜΒΡΙΟΣ 2017 ΚΑΣΤΟΡΙΑ'!G28+'ΔΕΚΕΜΒΡΙΟΣ 2017 ΚΟΖΑΝΗ'!G28</f>
        <v>135.80000000000001</v>
      </c>
      <c r="H30" s="13">
        <f>'ΔΕΚΕΜΒΡΙΟΣ 2017 ΓΡΕΒΕΝΑ'!H28+'ΔΕΚΕΜΒΡΙΟΣ 2017 ΦΛΩΡΙΝΑ'!H28+'ΔΕΚΕΜΒΡΙΟΣ 2017 ΚΑΣΤΟΡΙΑ'!H28+'ΔΕΚΕΜΒΡΙΟΣ 2017 ΚΟΖΑΝΗ'!H28</f>
        <v>0</v>
      </c>
      <c r="I30" s="13">
        <f>'ΔΕΚΕΜΒΡΙΟΣ 2017 ΓΡΕΒΕΝΑ'!I28+'ΔΕΚΕΜΒΡΙΟΣ 2017 ΦΛΩΡΙΝΑ'!I28+'ΔΕΚΕΜΒΡΙΟΣ 2017 ΚΑΣΤΟΡΙΑ'!I28+'ΔΕΚΕΜΒΡΙΟΣ 2017 ΚΟΖΑΝΗ'!I28</f>
        <v>1335.84</v>
      </c>
      <c r="J30" s="13">
        <f>'ΔΕΚΕΜΒΡΙΟΣ 2017 ΓΡΕΒΕΝΑ'!J28+'ΔΕΚΕΜΒΡΙΟΣ 2017 ΦΛΩΡΙΝΑ'!J28+'ΔΕΚΕΜΒΡΙΟΣ 2017 ΚΑΣΤΟΡΙΑ'!J28+'ΔΕΚΕΜΒΡΙΟΣ 2017 ΚΟΖΑΝΗ'!J28</f>
        <v>0</v>
      </c>
      <c r="K30" s="14">
        <f>SUM(B30:J30)</f>
        <v>189345.60999999996</v>
      </c>
    </row>
    <row r="31" spans="1:11" ht="20.100000000000001" customHeight="1">
      <c r="A31" s="15" t="s">
        <v>45</v>
      </c>
      <c r="B31" s="17">
        <f>'ΔΕΚΕΜΒΡΙΟΣ 2017 ΓΡΕΒΕΝΑ'!B29+'ΔΕΚΕΜΒΡΙΟΣ 2017 ΦΛΩΡΙΝΑ'!B29+'ΔΕΚΕΜΒΡΙΟΣ 2017 ΚΑΣΤΟΡΙΑ'!B29+'ΔΕΚΕΜΒΡΙΟΣ 2017 ΚΟΖΑΝΗ'!B29</f>
        <v>544</v>
      </c>
      <c r="C31" s="17">
        <f>'ΔΕΚΕΜΒΡΙΟΣ 2017 ΓΡΕΒΕΝΑ'!C29+'ΔΕΚΕΜΒΡΙΟΣ 2017 ΦΛΩΡΙΝΑ'!C29+'ΔΕΚΕΜΒΡΙΟΣ 2017 ΚΑΣΤΟΡΙΑ'!C29+'ΔΕΚΕΜΒΡΙΟΣ 2017 ΚΟΖΑΝΗ'!C29</f>
        <v>74</v>
      </c>
      <c r="D31" s="17">
        <f>'ΔΕΚΕΜΒΡΙΟΣ 2017 ΓΡΕΒΕΝΑ'!D29+'ΔΕΚΕΜΒΡΙΟΣ 2017 ΦΛΩΡΙΝΑ'!D29+'ΔΕΚΕΜΒΡΙΟΣ 2017 ΚΑΣΤΟΡΙΑ'!D29+'ΔΕΚΕΜΒΡΙΟΣ 2017 ΚΟΖΑΝΗ'!D29</f>
        <v>38</v>
      </c>
      <c r="E31" s="17">
        <f>'ΔΕΚΕΜΒΡΙΟΣ 2017 ΓΡΕΒΕΝΑ'!E29+'ΔΕΚΕΜΒΡΙΟΣ 2017 ΦΛΩΡΙΝΑ'!E29+'ΔΕΚΕΜΒΡΙΟΣ 2017 ΚΑΣΤΟΡΙΑ'!E29+'ΔΕΚΕΜΒΡΙΟΣ 2017 ΚΟΖΑΝΗ'!E29</f>
        <v>5</v>
      </c>
      <c r="F31" s="17">
        <f>'ΔΕΚΕΜΒΡΙΟΣ 2017 ΓΡΕΒΕΝΑ'!F29+'ΔΕΚΕΜΒΡΙΟΣ 2017 ΦΛΩΡΙΝΑ'!F29+'ΔΕΚΕΜΒΡΙΟΣ 2017 ΚΑΣΤΟΡΙΑ'!F29+'ΔΕΚΕΜΒΡΙΟΣ 2017 ΚΟΖΑΝΗ'!F29</f>
        <v>0</v>
      </c>
      <c r="G31" s="17">
        <f>'ΔΕΚΕΜΒΡΙΟΣ 2017 ΓΡΕΒΕΝΑ'!G29+'ΔΕΚΕΜΒΡΙΟΣ 2017 ΦΛΩΡΙΝΑ'!G29+'ΔΕΚΕΜΒΡΙΟΣ 2017 ΚΑΣΤΟΡΙΑ'!G29+'ΔΕΚΕΜΒΡΙΟΣ 2017 ΚΟΖΑΝΗ'!G29</f>
        <v>2</v>
      </c>
      <c r="H31" s="17">
        <f>'ΔΕΚΕΜΒΡΙΟΣ 2017 ΓΡΕΒΕΝΑ'!H29+'ΔΕΚΕΜΒΡΙΟΣ 2017 ΦΛΩΡΙΝΑ'!H29+'ΔΕΚΕΜΒΡΙΟΣ 2017 ΚΑΣΤΟΡΙΑ'!H29+'ΔΕΚΕΜΒΡΙΟΣ 2017 ΚΟΖΑΝΗ'!H29</f>
        <v>0</v>
      </c>
      <c r="I31" s="17">
        <f>'ΔΕΚΕΜΒΡΙΟΣ 2017 ΓΡΕΒΕΝΑ'!I29+'ΔΕΚΕΜΒΡΙΟΣ 2017 ΦΛΩΡΙΝΑ'!I29+'ΔΕΚΕΜΒΡΙΟΣ 2017 ΚΑΣΤΟΡΙΑ'!I29+'ΔΕΚΕΜΒΡΙΟΣ 2017 ΚΟΖΑΝΗ'!I29</f>
        <v>45</v>
      </c>
      <c r="J31" s="17">
        <f>'ΔΕΚΕΜΒΡΙΟΣ 2017 ΓΡΕΒΕΝΑ'!J29+'ΔΕΚΕΜΒΡΙΟΣ 2017 ΦΛΩΡΙΝΑ'!J29+'ΔΕΚΕΜΒΡΙΟΣ 2017 ΚΑΣΤΟΡΙΑ'!J29+'ΔΕΚΕΜΒΡΙΟΣ 2017 ΚΟΖΑΝΗ'!J29</f>
        <v>47</v>
      </c>
      <c r="K31" s="18">
        <f>SUM(B31:I31)</f>
        <v>708</v>
      </c>
    </row>
    <row r="32" spans="1:11" ht="20.100000000000001" customHeight="1">
      <c r="A32" s="15" t="s">
        <v>46</v>
      </c>
      <c r="B32" s="19">
        <f t="shared" ref="B32:K32" si="1">SUM(B11:B30)</f>
        <v>1235351.3900000001</v>
      </c>
      <c r="C32" s="19">
        <f t="shared" si="1"/>
        <v>140941.12</v>
      </c>
      <c r="D32" s="19">
        <f t="shared" si="1"/>
        <v>6820.95</v>
      </c>
      <c r="E32" s="19">
        <f t="shared" si="1"/>
        <v>10295.709999999999</v>
      </c>
      <c r="F32" s="19">
        <f t="shared" si="1"/>
        <v>0</v>
      </c>
      <c r="G32" s="19">
        <f t="shared" si="1"/>
        <v>3770.8</v>
      </c>
      <c r="H32" s="19">
        <f t="shared" si="1"/>
        <v>0</v>
      </c>
      <c r="I32" s="20">
        <f t="shared" si="1"/>
        <v>54715.729999999996</v>
      </c>
      <c r="J32" s="20">
        <f t="shared" si="1"/>
        <v>24766.84</v>
      </c>
      <c r="K32" s="21">
        <f t="shared" si="1"/>
        <v>1476662.54</v>
      </c>
    </row>
    <row r="33" spans="1:11" ht="20.100000000000001" customHeight="1">
      <c r="A33" s="22" t="s">
        <v>47</v>
      </c>
      <c r="B33" s="50">
        <f>SUM(B32:J32)</f>
        <v>1476662.5400000003</v>
      </c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20.100000000000001" customHeight="1">
      <c r="A34" s="23" t="s">
        <v>48</v>
      </c>
      <c r="B34" s="51">
        <f>SUM(B31:J31)</f>
        <v>755</v>
      </c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4.9000000000000004" customHeight="1"/>
    <row r="36" spans="1:11" ht="30.6" customHeight="1">
      <c r="A36" s="52" t="s">
        <v>49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>
      <c r="A37" s="24" t="s">
        <v>50</v>
      </c>
      <c r="C37" s="24" t="s">
        <v>51</v>
      </c>
    </row>
    <row r="38" spans="1:11" ht="10.15" customHeight="1">
      <c r="A38" s="25"/>
      <c r="C38" s="24"/>
    </row>
    <row r="39" spans="1:11" ht="9.6" customHeight="1">
      <c r="A39" s="25"/>
      <c r="C39" s="24"/>
    </row>
    <row r="40" spans="1:11" ht="24.4" customHeight="1">
      <c r="A40" s="24" t="s">
        <v>52</v>
      </c>
      <c r="C40" s="24" t="s">
        <v>53</v>
      </c>
      <c r="D40" s="26"/>
    </row>
  </sheetData>
  <sheetProtection selectLockedCells="1" selectUnlockedCells="1"/>
  <mergeCells count="22">
    <mergeCell ref="J9:J10"/>
    <mergeCell ref="K9:K10"/>
    <mergeCell ref="B33:K33"/>
    <mergeCell ref="B34:K34"/>
    <mergeCell ref="A36:K36"/>
    <mergeCell ref="B7:K7"/>
    <mergeCell ref="B8:K8"/>
    <mergeCell ref="A9:A10"/>
    <mergeCell ref="B9:B10"/>
    <mergeCell ref="C9:C10"/>
    <mergeCell ref="D9:E9"/>
    <mergeCell ref="F9:F10"/>
    <mergeCell ref="G9:G10"/>
    <mergeCell ref="H9:H10"/>
    <mergeCell ref="I9:I10"/>
    <mergeCell ref="A1:H1"/>
    <mergeCell ref="A2:K2"/>
    <mergeCell ref="A3:K3"/>
    <mergeCell ref="B4:K4"/>
    <mergeCell ref="B5:K5"/>
    <mergeCell ref="B6:D6"/>
    <mergeCell ref="H6:I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zoomScale="80" zoomScaleNormal="65" zoomScaleSheetLayoutView="80" workbookViewId="0">
      <pane xSplit="1" ySplit="3" topLeftCell="B7" activePane="bottomRight" state="frozen"/>
      <selection pane="topRight" activeCell="B1" sqref="B1"/>
      <selection pane="bottomLeft" activeCell="A7" sqref="A7"/>
      <selection pane="bottomRight" activeCell="F23" sqref="F23"/>
    </sheetView>
  </sheetViews>
  <sheetFormatPr defaultRowHeight="12.75"/>
  <cols>
    <col min="1" max="1" width="46.140625" customWidth="1"/>
    <col min="2" max="2" width="13" customWidth="1"/>
    <col min="3" max="3" width="12.42578125" customWidth="1"/>
    <col min="4" max="4" width="11.85546875" customWidth="1"/>
    <col min="5" max="5" width="15" customWidth="1"/>
    <col min="6" max="6" width="13.42578125" customWidth="1"/>
    <col min="7" max="7" width="12.140625" customWidth="1"/>
    <col min="8" max="8" width="12.7109375" customWidth="1"/>
    <col min="9" max="9" width="13.42578125" customWidth="1"/>
    <col min="10" max="10" width="12.7109375" customWidth="1"/>
    <col min="11" max="11" width="13" customWidth="1"/>
  </cols>
  <sheetData>
    <row r="1" spans="1:11" ht="16.149999999999999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1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8.600000000000001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ht="19.899999999999999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</row>
    <row r="5" spans="1:11" ht="24.95" customHeight="1">
      <c r="A5" s="2" t="s">
        <v>5</v>
      </c>
      <c r="B5" s="39" t="s">
        <v>54</v>
      </c>
      <c r="C5" s="39"/>
      <c r="D5" s="39"/>
      <c r="E5" s="39"/>
      <c r="F5" s="39"/>
      <c r="G5" s="39"/>
      <c r="H5" s="39"/>
      <c r="I5" s="39"/>
      <c r="J5" s="39"/>
    </row>
    <row r="6" spans="1:11" ht="32.450000000000003" customHeight="1">
      <c r="A6" s="3" t="s">
        <v>7</v>
      </c>
      <c r="B6" s="40" t="s">
        <v>55</v>
      </c>
      <c r="C6" s="40"/>
      <c r="D6" s="40"/>
      <c r="E6" s="4" t="s">
        <v>56</v>
      </c>
      <c r="F6" s="4"/>
      <c r="G6" s="4"/>
      <c r="H6" s="40"/>
      <c r="I6" s="40"/>
      <c r="J6" s="6"/>
    </row>
    <row r="7" spans="1:11" ht="18" customHeight="1">
      <c r="A7" s="7"/>
      <c r="B7" s="39" t="s">
        <v>57</v>
      </c>
      <c r="C7" s="39"/>
      <c r="D7" s="39"/>
      <c r="E7" s="39"/>
      <c r="F7" s="39"/>
      <c r="G7" s="39"/>
      <c r="H7" s="39"/>
      <c r="I7" s="39"/>
      <c r="J7" s="39"/>
    </row>
    <row r="8" spans="1:11" ht="16.149999999999999" customHeight="1">
      <c r="A8" s="8"/>
      <c r="B8" s="38" t="s">
        <v>12</v>
      </c>
      <c r="C8" s="38"/>
      <c r="D8" s="38"/>
      <c r="E8" s="38"/>
      <c r="F8" s="38"/>
      <c r="G8" s="38"/>
      <c r="H8" s="38"/>
      <c r="I8" s="38"/>
      <c r="J8" s="38"/>
    </row>
    <row r="9" spans="1:11" ht="16.149999999999999" customHeight="1">
      <c r="A9" s="42" t="s">
        <v>13</v>
      </c>
      <c r="B9" s="43" t="s">
        <v>14</v>
      </c>
      <c r="C9" s="43" t="s">
        <v>15</v>
      </c>
      <c r="D9" s="44" t="s">
        <v>16</v>
      </c>
      <c r="E9" s="44"/>
      <c r="F9" s="45" t="s">
        <v>17</v>
      </c>
      <c r="G9" s="46" t="s">
        <v>18</v>
      </c>
      <c r="H9" s="43" t="s">
        <v>19</v>
      </c>
      <c r="I9" s="47" t="s">
        <v>20</v>
      </c>
      <c r="J9" s="48" t="s">
        <v>58</v>
      </c>
      <c r="K9" s="49" t="s">
        <v>22</v>
      </c>
    </row>
    <row r="10" spans="1:11" s="11" customFormat="1" ht="82.9" customHeight="1">
      <c r="A10" s="42"/>
      <c r="B10" s="43"/>
      <c r="C10" s="43"/>
      <c r="D10" s="10" t="s">
        <v>59</v>
      </c>
      <c r="E10" s="9" t="s">
        <v>24</v>
      </c>
      <c r="F10" s="45"/>
      <c r="G10" s="46"/>
      <c r="H10" s="43"/>
      <c r="I10" s="47"/>
      <c r="J10" s="48"/>
      <c r="K10" s="49"/>
    </row>
    <row r="11" spans="1:11" ht="20.100000000000001" customHeight="1">
      <c r="A11" s="12" t="s">
        <v>25</v>
      </c>
      <c r="B11" s="13">
        <v>108558.75</v>
      </c>
      <c r="C11" s="13">
        <v>12023.25</v>
      </c>
      <c r="D11" s="13">
        <v>2154.2399999999998</v>
      </c>
      <c r="E11" s="13">
        <v>1623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f t="shared" ref="K11:K29" si="0">SUM(B11:J11)</f>
        <v>124359.24</v>
      </c>
    </row>
    <row r="12" spans="1:11" ht="20.100000000000001" customHeight="1">
      <c r="A12" s="15" t="s">
        <v>26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4">
        <f t="shared" si="0"/>
        <v>0</v>
      </c>
    </row>
    <row r="13" spans="1:11" ht="20.100000000000001" customHeight="1">
      <c r="A13" s="15" t="s">
        <v>27</v>
      </c>
      <c r="B13" s="13">
        <v>2730</v>
      </c>
      <c r="C13" s="13">
        <v>410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4">
        <f t="shared" si="0"/>
        <v>3140</v>
      </c>
    </row>
    <row r="14" spans="1:11" ht="20.100000000000001" customHeight="1">
      <c r="A14" s="15" t="s">
        <v>28</v>
      </c>
      <c r="B14" s="13">
        <v>9080</v>
      </c>
      <c r="C14" s="13">
        <v>580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f t="shared" si="0"/>
        <v>9660</v>
      </c>
    </row>
    <row r="15" spans="1:11" ht="20.100000000000001" customHeight="1">
      <c r="A15" s="15" t="s">
        <v>29</v>
      </c>
      <c r="B15" s="13">
        <v>452.5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f t="shared" si="0"/>
        <v>452.5</v>
      </c>
    </row>
    <row r="16" spans="1:11" ht="20.100000000000001" customHeight="1">
      <c r="A16" s="15" t="s">
        <v>30</v>
      </c>
      <c r="B16" s="13">
        <v>7200</v>
      </c>
      <c r="C16" s="13">
        <v>900</v>
      </c>
      <c r="D16" s="13">
        <v>0</v>
      </c>
      <c r="E16" s="13">
        <v>100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>
        <f t="shared" si="0"/>
        <v>8200</v>
      </c>
    </row>
    <row r="17" spans="1:11" ht="20.100000000000001" customHeight="1">
      <c r="A17" s="15" t="s">
        <v>31</v>
      </c>
      <c r="B17" s="13">
        <v>9983.6299999999992</v>
      </c>
      <c r="C17" s="13">
        <v>4700.74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4">
        <f t="shared" si="0"/>
        <v>14684.369999999999</v>
      </c>
    </row>
    <row r="18" spans="1:11" ht="20.100000000000001" customHeight="1">
      <c r="A18" s="15" t="s">
        <v>32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4">
        <f t="shared" si="0"/>
        <v>0</v>
      </c>
    </row>
    <row r="19" spans="1:11" ht="20.100000000000001" customHeight="1">
      <c r="A19" s="15" t="s">
        <v>33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f t="shared" si="0"/>
        <v>0</v>
      </c>
    </row>
    <row r="20" spans="1:11" ht="20.100000000000001" customHeight="1">
      <c r="A20" s="15" t="s">
        <v>34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4">
        <f t="shared" si="0"/>
        <v>0</v>
      </c>
    </row>
    <row r="21" spans="1:11" ht="20.100000000000001" customHeight="1">
      <c r="A21" s="15" t="s">
        <v>60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f t="shared" si="0"/>
        <v>0</v>
      </c>
    </row>
    <row r="22" spans="1:11" ht="20.100000000000001" customHeight="1">
      <c r="A22" s="15" t="s">
        <v>36</v>
      </c>
      <c r="B22" s="13">
        <v>7313.76</v>
      </c>
      <c r="C22" s="13">
        <v>552.91999999999996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>
        <f t="shared" si="0"/>
        <v>7866.68</v>
      </c>
    </row>
    <row r="23" spans="1:11" ht="28.9" customHeight="1">
      <c r="A23" s="16" t="s">
        <v>61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4">
        <f t="shared" si="0"/>
        <v>0</v>
      </c>
    </row>
    <row r="24" spans="1:11" ht="28.9" customHeight="1">
      <c r="A24" s="16" t="s">
        <v>38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4">
        <f t="shared" si="0"/>
        <v>0</v>
      </c>
    </row>
    <row r="25" spans="1:11" ht="28.9" customHeight="1">
      <c r="A25" s="16" t="s">
        <v>62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4">
        <f t="shared" si="0"/>
        <v>0</v>
      </c>
    </row>
    <row r="26" spans="1:11" ht="28.9" customHeight="1">
      <c r="A26" s="16" t="s">
        <v>40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4">
        <f t="shared" si="0"/>
        <v>0</v>
      </c>
    </row>
    <row r="27" spans="1:11" ht="20.100000000000001" customHeight="1">
      <c r="A27" s="16" t="s">
        <v>63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6246.49</v>
      </c>
      <c r="K27" s="14">
        <f t="shared" si="0"/>
        <v>6246.49</v>
      </c>
    </row>
    <row r="28" spans="1:11" ht="20.100000000000001" customHeight="1">
      <c r="A28" s="15" t="s">
        <v>64</v>
      </c>
      <c r="B28" s="13">
        <v>22113.69</v>
      </c>
      <c r="C28" s="13">
        <v>4824.92</v>
      </c>
      <c r="D28" s="13">
        <v>1138.3399999999999</v>
      </c>
      <c r="E28" s="13">
        <v>431.78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4">
        <f t="shared" si="0"/>
        <v>28508.73</v>
      </c>
    </row>
    <row r="29" spans="1:11" ht="20.100000000000001" customHeight="1">
      <c r="A29" s="15" t="s">
        <v>45</v>
      </c>
      <c r="B29" s="17">
        <v>73</v>
      </c>
      <c r="C29" s="17">
        <v>9</v>
      </c>
      <c r="D29" s="17">
        <v>20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27">
        <f t="shared" si="0"/>
        <v>103</v>
      </c>
    </row>
    <row r="30" spans="1:11" ht="20.100000000000001" customHeight="1">
      <c r="A30" s="15" t="s">
        <v>46</v>
      </c>
      <c r="B30" s="19">
        <f t="shared" ref="B30:K30" si="1">SUM(B11:B28)</f>
        <v>167432.33000000002</v>
      </c>
      <c r="C30" s="19">
        <f t="shared" si="1"/>
        <v>23991.829999999994</v>
      </c>
      <c r="D30" s="19">
        <f t="shared" si="1"/>
        <v>3292.58</v>
      </c>
      <c r="E30" s="19">
        <f t="shared" si="1"/>
        <v>2154.7799999999997</v>
      </c>
      <c r="F30" s="19">
        <f t="shared" si="1"/>
        <v>0</v>
      </c>
      <c r="G30" s="19">
        <f t="shared" si="1"/>
        <v>0</v>
      </c>
      <c r="H30" s="19">
        <f t="shared" si="1"/>
        <v>0</v>
      </c>
      <c r="I30" s="20">
        <f t="shared" si="1"/>
        <v>0</v>
      </c>
      <c r="J30" s="28">
        <f t="shared" si="1"/>
        <v>6246.49</v>
      </c>
      <c r="K30" s="29">
        <f t="shared" si="1"/>
        <v>203118.00999999998</v>
      </c>
    </row>
    <row r="31" spans="1:11" ht="20.100000000000001" customHeight="1">
      <c r="A31" s="22" t="s">
        <v>47</v>
      </c>
      <c r="B31" s="50">
        <f>SUM(B30:J30)</f>
        <v>203118.00999999998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5.9" customHeight="1">
      <c r="A32" s="23" t="s">
        <v>48</v>
      </c>
      <c r="B32" s="51">
        <f>SUM(B29:J29)</f>
        <v>103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4">
      <c r="A33" s="30"/>
      <c r="B33" s="31"/>
      <c r="C33" s="32"/>
    </row>
    <row r="34" spans="1:4">
      <c r="A34" s="24" t="s">
        <v>65</v>
      </c>
      <c r="C34" s="24" t="s">
        <v>66</v>
      </c>
    </row>
    <row r="35" spans="1:4" ht="5.45" customHeight="1">
      <c r="A35" s="25"/>
      <c r="C35" s="24"/>
    </row>
    <row r="36" spans="1:4" ht="9.6" customHeight="1">
      <c r="A36" s="25"/>
      <c r="C36" s="24"/>
    </row>
    <row r="37" spans="1:4">
      <c r="A37" s="24"/>
      <c r="C37" s="24"/>
      <c r="D37" s="26"/>
    </row>
  </sheetData>
  <sheetProtection selectLockedCells="1" selectUnlockedCells="1"/>
  <mergeCells count="21">
    <mergeCell ref="J9:J10"/>
    <mergeCell ref="K9:K10"/>
    <mergeCell ref="B31:K31"/>
    <mergeCell ref="B32:K32"/>
    <mergeCell ref="B7:J7"/>
    <mergeCell ref="B8:J8"/>
    <mergeCell ref="A9:A10"/>
    <mergeCell ref="B9:B10"/>
    <mergeCell ref="C9:C10"/>
    <mergeCell ref="D9:E9"/>
    <mergeCell ref="F9:F10"/>
    <mergeCell ref="G9:G10"/>
    <mergeCell ref="H9:H10"/>
    <mergeCell ref="I9:I10"/>
    <mergeCell ref="A1:H1"/>
    <mergeCell ref="A2:J2"/>
    <mergeCell ref="A3:J3"/>
    <mergeCell ref="B4:J4"/>
    <mergeCell ref="B5:J5"/>
    <mergeCell ref="B6:D6"/>
    <mergeCell ref="H6:I6"/>
  </mergeCells>
  <printOptions horizontalCentered="1"/>
  <pageMargins left="0.19652777777777777" right="0.19652777777777777" top="0" bottom="0" header="0.51180555555555551" footer="0.51180555555555551"/>
  <pageSetup paperSize="9" scale="7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zoomScale="80" zoomScaleNormal="67" zoomScaleSheetLayoutView="80" workbookViewId="0">
      <pane xSplit="1" ySplit="3" topLeftCell="B10" activePane="bottomRight" state="frozen"/>
      <selection pane="topRight" activeCell="B1" sqref="B1"/>
      <selection pane="bottomLeft" activeCell="A10" sqref="A10"/>
      <selection pane="bottomRight" activeCell="J30" sqref="J30"/>
    </sheetView>
  </sheetViews>
  <sheetFormatPr defaultRowHeight="12.75"/>
  <cols>
    <col min="1" max="1" width="46.140625" customWidth="1"/>
    <col min="2" max="2" width="13" customWidth="1"/>
    <col min="3" max="3" width="12.42578125" customWidth="1"/>
    <col min="4" max="4" width="11.85546875" customWidth="1"/>
    <col min="5" max="5" width="15" customWidth="1"/>
    <col min="6" max="6" width="13.28515625" customWidth="1"/>
    <col min="7" max="7" width="12.140625" customWidth="1"/>
    <col min="8" max="8" width="14.85546875" customWidth="1"/>
    <col min="9" max="9" width="13.42578125" customWidth="1"/>
    <col min="10" max="10" width="12.42578125" customWidth="1"/>
    <col min="11" max="11" width="12.5703125" customWidth="1"/>
  </cols>
  <sheetData>
    <row r="1" spans="1:11" ht="16.149999999999999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1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8.600000000000001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ht="19.899999999999999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</row>
    <row r="5" spans="1:11" ht="24.95" customHeight="1">
      <c r="A5" s="2" t="s">
        <v>5</v>
      </c>
      <c r="B5" s="39" t="s">
        <v>67</v>
      </c>
      <c r="C5" s="39"/>
      <c r="D5" s="39"/>
      <c r="E5" s="39"/>
      <c r="F5" s="39"/>
      <c r="G5" s="39"/>
      <c r="H5" s="39"/>
      <c r="I5" s="39"/>
      <c r="J5" s="39"/>
    </row>
    <row r="6" spans="1:11" ht="32.450000000000003" customHeight="1">
      <c r="A6" s="3" t="s">
        <v>7</v>
      </c>
      <c r="B6" s="40" t="s">
        <v>68</v>
      </c>
      <c r="C6" s="40"/>
      <c r="D6" s="40"/>
      <c r="E6" s="4" t="s">
        <v>69</v>
      </c>
      <c r="F6" s="4"/>
      <c r="G6" s="4"/>
      <c r="H6" s="40"/>
      <c r="I6" s="40"/>
      <c r="J6" s="6"/>
    </row>
    <row r="7" spans="1:11" ht="18" customHeight="1">
      <c r="A7" s="7"/>
      <c r="B7" s="39" t="s">
        <v>70</v>
      </c>
      <c r="C7" s="39"/>
      <c r="D7" s="39"/>
      <c r="E7" s="39"/>
      <c r="F7" s="39"/>
      <c r="G7" s="39"/>
      <c r="H7" s="39"/>
      <c r="I7" s="39"/>
      <c r="J7" s="39"/>
    </row>
    <row r="8" spans="1:11" ht="16.149999999999999" customHeight="1">
      <c r="A8" s="8"/>
      <c r="B8" s="38" t="s">
        <v>12</v>
      </c>
      <c r="C8" s="38"/>
      <c r="D8" s="38"/>
      <c r="E8" s="38"/>
      <c r="F8" s="38"/>
      <c r="G8" s="38"/>
      <c r="H8" s="38"/>
      <c r="I8" s="38"/>
      <c r="J8" s="38"/>
    </row>
    <row r="9" spans="1:11" ht="16.149999999999999" customHeight="1">
      <c r="A9" s="42" t="s">
        <v>13</v>
      </c>
      <c r="B9" s="43" t="s">
        <v>14</v>
      </c>
      <c r="C9" s="43" t="s">
        <v>15</v>
      </c>
      <c r="D9" s="44" t="s">
        <v>16</v>
      </c>
      <c r="E9" s="44"/>
      <c r="F9" s="45" t="s">
        <v>17</v>
      </c>
      <c r="G9" s="46" t="s">
        <v>18</v>
      </c>
      <c r="H9" s="43" t="s">
        <v>19</v>
      </c>
      <c r="I9" s="47" t="s">
        <v>20</v>
      </c>
      <c r="J9" s="48" t="s">
        <v>58</v>
      </c>
      <c r="K9" s="49" t="s">
        <v>22</v>
      </c>
    </row>
    <row r="10" spans="1:11" s="11" customFormat="1" ht="82.9" customHeight="1">
      <c r="A10" s="42"/>
      <c r="B10" s="43"/>
      <c r="C10" s="43"/>
      <c r="D10" s="10" t="s">
        <v>59</v>
      </c>
      <c r="E10" s="9" t="s">
        <v>24</v>
      </c>
      <c r="F10" s="45"/>
      <c r="G10" s="46"/>
      <c r="H10" s="43"/>
      <c r="I10" s="47"/>
      <c r="J10" s="48"/>
      <c r="K10" s="49"/>
    </row>
    <row r="11" spans="1:11" ht="20.100000000000001" customHeight="1">
      <c r="A11" s="12" t="s">
        <v>25</v>
      </c>
      <c r="B11" s="13">
        <v>156229.88</v>
      </c>
      <c r="C11" s="13">
        <v>16908</v>
      </c>
      <c r="D11" s="13">
        <v>0</v>
      </c>
      <c r="E11" s="13">
        <v>1623</v>
      </c>
      <c r="F11" s="13">
        <v>0</v>
      </c>
      <c r="G11" s="13">
        <v>1912</v>
      </c>
      <c r="H11" s="13">
        <v>0</v>
      </c>
      <c r="I11" s="13">
        <v>0</v>
      </c>
      <c r="J11" s="13">
        <v>0</v>
      </c>
      <c r="K11" s="14">
        <f t="shared" ref="K11:K28" si="0">SUM(B11:J11)</f>
        <v>176672.88</v>
      </c>
    </row>
    <row r="12" spans="1:11" ht="20.100000000000001" customHeight="1">
      <c r="A12" s="15" t="s">
        <v>26</v>
      </c>
      <c r="B12" s="13">
        <v>505.6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4">
        <f t="shared" si="0"/>
        <v>505.6</v>
      </c>
    </row>
    <row r="13" spans="1:11" ht="20.100000000000001" customHeight="1">
      <c r="A13" s="15" t="s">
        <v>27</v>
      </c>
      <c r="B13" s="13">
        <v>5265</v>
      </c>
      <c r="C13" s="13">
        <v>240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4">
        <f t="shared" si="0"/>
        <v>5505</v>
      </c>
    </row>
    <row r="14" spans="1:11" ht="20.100000000000001" customHeight="1">
      <c r="A14" s="15" t="s">
        <v>28</v>
      </c>
      <c r="B14" s="13">
        <v>8852.4</v>
      </c>
      <c r="C14" s="13">
        <v>290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f t="shared" si="0"/>
        <v>9142.4</v>
      </c>
    </row>
    <row r="15" spans="1:11" ht="20.100000000000001" customHeight="1">
      <c r="A15" s="15" t="s">
        <v>29</v>
      </c>
      <c r="B15" s="13">
        <v>750</v>
      </c>
      <c r="C15" s="13">
        <v>300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f t="shared" si="0"/>
        <v>1050</v>
      </c>
    </row>
    <row r="16" spans="1:11" ht="20.100000000000001" customHeight="1">
      <c r="A16" s="15" t="s">
        <v>30</v>
      </c>
      <c r="B16" s="13">
        <v>10638.33</v>
      </c>
      <c r="C16" s="13">
        <v>1300</v>
      </c>
      <c r="D16" s="13">
        <v>0</v>
      </c>
      <c r="E16" s="13">
        <v>100</v>
      </c>
      <c r="F16" s="13">
        <v>0</v>
      </c>
      <c r="G16" s="13">
        <v>100</v>
      </c>
      <c r="H16" s="13">
        <v>0</v>
      </c>
      <c r="I16" s="13">
        <v>0</v>
      </c>
      <c r="J16" s="13">
        <v>0</v>
      </c>
      <c r="K16" s="14">
        <f t="shared" si="0"/>
        <v>12138.33</v>
      </c>
    </row>
    <row r="17" spans="1:11" ht="20.100000000000001" customHeight="1">
      <c r="A17" s="15" t="s">
        <v>31</v>
      </c>
      <c r="B17" s="13">
        <v>2525.2199999999998</v>
      </c>
      <c r="C17" s="13">
        <v>41.28</v>
      </c>
      <c r="D17" s="13">
        <v>0</v>
      </c>
      <c r="E17" s="13">
        <v>57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4">
        <f t="shared" si="0"/>
        <v>2623.5</v>
      </c>
    </row>
    <row r="18" spans="1:11" ht="20.100000000000001" customHeight="1">
      <c r="A18" s="15" t="s">
        <v>32</v>
      </c>
      <c r="B18" s="13">
        <v>238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4">
        <f t="shared" si="0"/>
        <v>238</v>
      </c>
    </row>
    <row r="19" spans="1:11" ht="20.100000000000001" customHeight="1">
      <c r="A19" s="15" t="s">
        <v>33</v>
      </c>
      <c r="B19" s="13">
        <v>225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f t="shared" si="0"/>
        <v>225</v>
      </c>
    </row>
    <row r="20" spans="1:11" ht="20.100000000000001" customHeight="1">
      <c r="A20" s="15" t="s">
        <v>34</v>
      </c>
      <c r="B20" s="13">
        <v>632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4">
        <f t="shared" si="0"/>
        <v>632</v>
      </c>
    </row>
    <row r="21" spans="1:11" ht="20.100000000000001" customHeight="1">
      <c r="A21" s="15" t="s">
        <v>60</v>
      </c>
      <c r="B21" s="13">
        <v>45</v>
      </c>
      <c r="C21" s="13">
        <v>0</v>
      </c>
      <c r="D21" s="13">
        <v>208.08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f t="shared" si="0"/>
        <v>253.08</v>
      </c>
    </row>
    <row r="22" spans="1:11" ht="20.100000000000001" customHeight="1">
      <c r="A22" s="15" t="s">
        <v>36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>
        <f t="shared" si="0"/>
        <v>0</v>
      </c>
    </row>
    <row r="23" spans="1:11" ht="28.9" customHeight="1">
      <c r="A23" s="16" t="s">
        <v>71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4">
        <f t="shared" si="0"/>
        <v>0</v>
      </c>
    </row>
    <row r="24" spans="1:11" ht="28.9" customHeight="1">
      <c r="A24" s="16" t="s">
        <v>38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4">
        <f t="shared" si="0"/>
        <v>0</v>
      </c>
    </row>
    <row r="25" spans="1:11" ht="28.9" customHeight="1">
      <c r="A25" s="16" t="s">
        <v>72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4">
        <f t="shared" si="0"/>
        <v>0</v>
      </c>
    </row>
    <row r="26" spans="1:11" ht="28.9" customHeight="1">
      <c r="A26" s="16" t="s">
        <v>40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4">
        <f t="shared" si="0"/>
        <v>0</v>
      </c>
    </row>
    <row r="27" spans="1:11" ht="20.100000000000001" customHeight="1">
      <c r="A27" s="16" t="s">
        <v>63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3393.55</v>
      </c>
      <c r="K27" s="14">
        <f t="shared" si="0"/>
        <v>3393.55</v>
      </c>
    </row>
    <row r="28" spans="1:11" ht="20.100000000000001" customHeight="1">
      <c r="A28" s="15" t="s">
        <v>64</v>
      </c>
      <c r="B28" s="13">
        <v>25706.26</v>
      </c>
      <c r="C28" s="13">
        <v>4981.91</v>
      </c>
      <c r="D28" s="13">
        <v>109.95</v>
      </c>
      <c r="E28" s="13">
        <v>446.07</v>
      </c>
      <c r="F28" s="13">
        <v>0</v>
      </c>
      <c r="G28" s="13">
        <v>76.900000000000006</v>
      </c>
      <c r="H28" s="13">
        <v>0</v>
      </c>
      <c r="I28" s="13">
        <v>0</v>
      </c>
      <c r="J28" s="13">
        <v>0</v>
      </c>
      <c r="K28" s="14">
        <f t="shared" si="0"/>
        <v>31321.09</v>
      </c>
    </row>
    <row r="29" spans="1:11" ht="20.100000000000001" customHeight="1">
      <c r="A29" s="15" t="s">
        <v>45</v>
      </c>
      <c r="B29" s="17">
        <v>109</v>
      </c>
      <c r="C29" s="17">
        <v>13</v>
      </c>
      <c r="D29" s="17">
        <v>2</v>
      </c>
      <c r="E29" s="17">
        <v>1</v>
      </c>
      <c r="F29" s="17">
        <v>0</v>
      </c>
      <c r="G29" s="17">
        <v>1</v>
      </c>
      <c r="H29" s="17">
        <v>0</v>
      </c>
      <c r="I29" s="17">
        <v>0</v>
      </c>
      <c r="J29" s="17">
        <v>47</v>
      </c>
      <c r="K29" s="27">
        <f>SUM(B29:I29)</f>
        <v>126</v>
      </c>
    </row>
    <row r="30" spans="1:11" ht="20.100000000000001" customHeight="1">
      <c r="A30" s="15" t="s">
        <v>46</v>
      </c>
      <c r="B30" s="19">
        <f t="shared" ref="B30:K30" si="1">SUM(B11:B28)</f>
        <v>211612.69</v>
      </c>
      <c r="C30" s="19">
        <f t="shared" si="1"/>
        <v>24061.19</v>
      </c>
      <c r="D30" s="19">
        <f t="shared" si="1"/>
        <v>318.03000000000003</v>
      </c>
      <c r="E30" s="19">
        <f t="shared" si="1"/>
        <v>2226.0700000000002</v>
      </c>
      <c r="F30" s="19">
        <f t="shared" si="1"/>
        <v>0</v>
      </c>
      <c r="G30" s="19">
        <f t="shared" si="1"/>
        <v>2088.9</v>
      </c>
      <c r="H30" s="19">
        <f t="shared" si="1"/>
        <v>0</v>
      </c>
      <c r="I30" s="20">
        <f t="shared" si="1"/>
        <v>0</v>
      </c>
      <c r="J30" s="28">
        <f t="shared" si="1"/>
        <v>3393.55</v>
      </c>
      <c r="K30" s="29">
        <f t="shared" si="1"/>
        <v>243700.42999999996</v>
      </c>
    </row>
    <row r="31" spans="1:11" ht="20.100000000000001" customHeight="1">
      <c r="A31" s="22" t="s">
        <v>47</v>
      </c>
      <c r="B31" s="50">
        <f>SUM(B30:J30)</f>
        <v>243700.43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5.9" customHeight="1">
      <c r="A32" s="23" t="s">
        <v>48</v>
      </c>
      <c r="B32" s="51">
        <f>SUM(B29:J29)</f>
        <v>173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4">
      <c r="A33" s="30"/>
      <c r="B33" s="31"/>
      <c r="C33" s="32"/>
    </row>
    <row r="34" spans="1:4">
      <c r="A34" s="24" t="s">
        <v>65</v>
      </c>
      <c r="C34" s="24" t="s">
        <v>66</v>
      </c>
    </row>
    <row r="35" spans="1:4" ht="19.899999999999999" customHeight="1">
      <c r="A35" s="25"/>
      <c r="C35" s="24"/>
    </row>
    <row r="36" spans="1:4" ht="9.6" customHeight="1">
      <c r="A36" s="25"/>
      <c r="C36" s="24"/>
    </row>
    <row r="37" spans="1:4">
      <c r="A37" s="24"/>
      <c r="C37" s="24"/>
      <c r="D37" s="26"/>
    </row>
  </sheetData>
  <sheetProtection selectLockedCells="1" selectUnlockedCells="1"/>
  <mergeCells count="21">
    <mergeCell ref="J9:J10"/>
    <mergeCell ref="K9:K10"/>
    <mergeCell ref="B31:K31"/>
    <mergeCell ref="B32:K32"/>
    <mergeCell ref="B7:J7"/>
    <mergeCell ref="B8:J8"/>
    <mergeCell ref="A9:A10"/>
    <mergeCell ref="B9:B10"/>
    <mergeCell ref="C9:C10"/>
    <mergeCell ref="D9:E9"/>
    <mergeCell ref="F9:F10"/>
    <mergeCell ref="G9:G10"/>
    <mergeCell ref="H9:H10"/>
    <mergeCell ref="I9:I10"/>
    <mergeCell ref="A1:H1"/>
    <mergeCell ref="A2:J2"/>
    <mergeCell ref="A3:J3"/>
    <mergeCell ref="B4:J4"/>
    <mergeCell ref="B5:J5"/>
    <mergeCell ref="B6:D6"/>
    <mergeCell ref="H6:I6"/>
  </mergeCells>
  <printOptions horizontalCentered="1"/>
  <pageMargins left="0.19652777777777777" right="0.19652777777777777" top="0" bottom="0" header="0.51180555555555551" footer="0.51180555555555551"/>
  <pageSetup paperSize="9" scale="72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zoomScale="80" zoomScaleNormal="65" zoomScaleSheetLayoutView="80" workbookViewId="0">
      <pane xSplit="1" ySplit="3" topLeftCell="B7" activePane="bottomRight" state="frozen"/>
      <selection pane="topRight" activeCell="B1" sqref="B1"/>
      <selection pane="bottomLeft" activeCell="A7" sqref="A7"/>
      <selection pane="bottomRight" activeCell="G30" sqref="G30"/>
    </sheetView>
  </sheetViews>
  <sheetFormatPr defaultRowHeight="12.75"/>
  <cols>
    <col min="1" max="1" width="46.140625" customWidth="1"/>
    <col min="2" max="2" width="13" customWidth="1"/>
    <col min="3" max="3" width="12.42578125" customWidth="1"/>
    <col min="4" max="4" width="11.85546875" customWidth="1"/>
    <col min="5" max="5" width="15" customWidth="1"/>
    <col min="6" max="6" width="13.85546875" customWidth="1"/>
    <col min="7" max="7" width="12.140625" customWidth="1"/>
    <col min="8" max="8" width="12.85546875" customWidth="1"/>
    <col min="9" max="9" width="13.42578125" customWidth="1"/>
    <col min="10" max="10" width="12.7109375" customWidth="1"/>
    <col min="11" max="11" width="13.5703125" customWidth="1"/>
  </cols>
  <sheetData>
    <row r="1" spans="1:11" ht="16.149999999999999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1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8.600000000000001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1" ht="19.899999999999999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</row>
    <row r="5" spans="1:11" ht="24.95" customHeight="1">
      <c r="A5" s="2" t="s">
        <v>5</v>
      </c>
      <c r="B5" s="39" t="s">
        <v>73</v>
      </c>
      <c r="C5" s="39"/>
      <c r="D5" s="39"/>
      <c r="E5" s="39"/>
      <c r="F5" s="39"/>
      <c r="G5" s="39"/>
      <c r="H5" s="39"/>
      <c r="I5" s="39"/>
      <c r="J5" s="39"/>
    </row>
    <row r="6" spans="1:11" ht="32.450000000000003" customHeight="1">
      <c r="A6" s="3" t="s">
        <v>7</v>
      </c>
      <c r="B6" s="40" t="s">
        <v>74</v>
      </c>
      <c r="C6" s="40"/>
      <c r="D6" s="40"/>
      <c r="E6" s="4" t="s">
        <v>75</v>
      </c>
      <c r="F6" s="4"/>
      <c r="G6" s="4"/>
      <c r="H6" s="40"/>
      <c r="I6" s="40"/>
      <c r="J6" s="6"/>
    </row>
    <row r="7" spans="1:11" ht="18" customHeight="1">
      <c r="A7" s="7"/>
      <c r="B7" s="39" t="s">
        <v>76</v>
      </c>
      <c r="C7" s="39"/>
      <c r="D7" s="39"/>
      <c r="E7" s="39"/>
      <c r="F7" s="39"/>
      <c r="G7" s="39"/>
      <c r="H7" s="39"/>
      <c r="I7" s="39"/>
      <c r="J7" s="39"/>
    </row>
    <row r="8" spans="1:11" ht="16.149999999999999" customHeight="1">
      <c r="A8" s="8"/>
      <c r="B8" s="41" t="s">
        <v>12</v>
      </c>
      <c r="C8" s="41"/>
      <c r="D8" s="41"/>
      <c r="E8" s="41"/>
      <c r="F8" s="41"/>
      <c r="G8" s="41"/>
      <c r="H8" s="41"/>
      <c r="I8" s="41"/>
      <c r="J8" s="41"/>
    </row>
    <row r="9" spans="1:11" ht="16.149999999999999" customHeight="1">
      <c r="A9" s="42" t="s">
        <v>13</v>
      </c>
      <c r="B9" s="43" t="s">
        <v>14</v>
      </c>
      <c r="C9" s="43" t="s">
        <v>15</v>
      </c>
      <c r="D9" s="44" t="s">
        <v>16</v>
      </c>
      <c r="E9" s="44"/>
      <c r="F9" s="45" t="s">
        <v>17</v>
      </c>
      <c r="G9" s="46" t="s">
        <v>18</v>
      </c>
      <c r="H9" s="43" t="s">
        <v>19</v>
      </c>
      <c r="I9" s="47" t="s">
        <v>20</v>
      </c>
      <c r="J9" s="48" t="s">
        <v>58</v>
      </c>
      <c r="K9" s="49" t="s">
        <v>22</v>
      </c>
    </row>
    <row r="10" spans="1:11" s="11" customFormat="1" ht="82.9" customHeight="1">
      <c r="A10" s="42"/>
      <c r="B10" s="43"/>
      <c r="C10" s="43"/>
      <c r="D10" s="10" t="s">
        <v>77</v>
      </c>
      <c r="E10" s="9" t="s">
        <v>78</v>
      </c>
      <c r="F10" s="45"/>
      <c r="G10" s="46"/>
      <c r="H10" s="43"/>
      <c r="I10" s="47"/>
      <c r="J10" s="48"/>
      <c r="K10" s="49"/>
    </row>
    <row r="11" spans="1:11" ht="20.100000000000001" customHeight="1">
      <c r="A11" s="12" t="s">
        <v>25</v>
      </c>
      <c r="B11" s="13">
        <v>170101</v>
      </c>
      <c r="C11" s="13">
        <v>5042.5</v>
      </c>
      <c r="D11" s="13">
        <v>176.08</v>
      </c>
      <c r="E11" s="13">
        <v>1564</v>
      </c>
      <c r="F11" s="13">
        <v>0</v>
      </c>
      <c r="G11" s="13">
        <v>1623</v>
      </c>
      <c r="H11" s="13">
        <v>0</v>
      </c>
      <c r="I11" s="13">
        <v>0</v>
      </c>
      <c r="J11" s="13">
        <v>0</v>
      </c>
      <c r="K11" s="14">
        <f t="shared" ref="K11:K28" si="0">SUM(B11:J11)</f>
        <v>178506.58</v>
      </c>
    </row>
    <row r="12" spans="1:11" ht="20.100000000000001" customHeight="1">
      <c r="A12" s="15" t="s">
        <v>26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4">
        <f t="shared" si="0"/>
        <v>0</v>
      </c>
    </row>
    <row r="13" spans="1:11" ht="20.100000000000001" customHeight="1">
      <c r="A13" s="15" t="s">
        <v>27</v>
      </c>
      <c r="B13" s="13">
        <v>4920</v>
      </c>
      <c r="C13" s="13">
        <v>360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4">
        <f t="shared" si="0"/>
        <v>5280</v>
      </c>
    </row>
    <row r="14" spans="1:11" ht="20.100000000000001" customHeight="1">
      <c r="A14" s="15" t="s">
        <v>28</v>
      </c>
      <c r="B14" s="13">
        <v>10660</v>
      </c>
      <c r="C14" s="13">
        <v>290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f t="shared" si="0"/>
        <v>10950</v>
      </c>
    </row>
    <row r="15" spans="1:11" ht="20.100000000000001" customHeight="1">
      <c r="A15" s="15" t="s">
        <v>29</v>
      </c>
      <c r="B15" s="13">
        <v>1410</v>
      </c>
      <c r="C15" s="13">
        <v>150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f t="shared" si="0"/>
        <v>1560</v>
      </c>
    </row>
    <row r="16" spans="1:11" ht="20.100000000000001" customHeight="1">
      <c r="A16" s="15" t="s">
        <v>30</v>
      </c>
      <c r="B16" s="13">
        <v>11700</v>
      </c>
      <c r="C16" s="13">
        <v>400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>
        <f t="shared" si="0"/>
        <v>12100</v>
      </c>
    </row>
    <row r="17" spans="1:11" ht="20.100000000000001" customHeight="1">
      <c r="A17" s="15" t="s">
        <v>31</v>
      </c>
      <c r="B17" s="13">
        <v>3727.99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4">
        <f t="shared" si="0"/>
        <v>3727.99</v>
      </c>
    </row>
    <row r="18" spans="1:11" ht="20.100000000000001" customHeight="1">
      <c r="A18" s="15" t="s">
        <v>32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4">
        <f t="shared" si="0"/>
        <v>0</v>
      </c>
    </row>
    <row r="19" spans="1:11" ht="20.100000000000001" customHeight="1">
      <c r="A19" s="15" t="s">
        <v>33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f t="shared" si="0"/>
        <v>0</v>
      </c>
    </row>
    <row r="20" spans="1:11" ht="20.100000000000001" customHeight="1">
      <c r="A20" s="15" t="s">
        <v>34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4">
        <f t="shared" si="0"/>
        <v>0</v>
      </c>
    </row>
    <row r="21" spans="1:11" ht="20.100000000000001" customHeight="1">
      <c r="A21" s="15" t="s">
        <v>35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f t="shared" si="0"/>
        <v>0</v>
      </c>
    </row>
    <row r="22" spans="1:11" ht="20.100000000000001" customHeight="1">
      <c r="A22" s="15" t="s">
        <v>36</v>
      </c>
      <c r="B22" s="13">
        <v>699.65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>
        <f t="shared" si="0"/>
        <v>699.65</v>
      </c>
    </row>
    <row r="23" spans="1:11" ht="28.9" customHeight="1">
      <c r="A23" s="16" t="s">
        <v>61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4">
        <f t="shared" si="0"/>
        <v>0</v>
      </c>
    </row>
    <row r="24" spans="1:11" ht="28.9" customHeight="1">
      <c r="A24" s="16" t="s">
        <v>38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4">
        <f t="shared" si="0"/>
        <v>0</v>
      </c>
    </row>
    <row r="25" spans="1:11" ht="28.9" customHeight="1">
      <c r="A25" s="16" t="s">
        <v>79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4">
        <f t="shared" si="0"/>
        <v>0</v>
      </c>
    </row>
    <row r="26" spans="1:11" ht="28.9" customHeight="1">
      <c r="A26" s="16" t="s">
        <v>40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4">
        <f t="shared" si="0"/>
        <v>0</v>
      </c>
    </row>
    <row r="27" spans="1:11" ht="20.100000000000001" customHeight="1">
      <c r="A27" s="16" t="s">
        <v>63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7658.49</v>
      </c>
      <c r="K27" s="14">
        <f t="shared" si="0"/>
        <v>7658.49</v>
      </c>
    </row>
    <row r="28" spans="1:11" ht="20.100000000000001" customHeight="1">
      <c r="A28" s="15" t="s">
        <v>64</v>
      </c>
      <c r="B28" s="13">
        <v>31997.1</v>
      </c>
      <c r="C28" s="13">
        <v>1613.86</v>
      </c>
      <c r="D28" s="13">
        <v>10.11</v>
      </c>
      <c r="E28" s="13">
        <v>394.7</v>
      </c>
      <c r="F28" s="13">
        <v>0</v>
      </c>
      <c r="G28" s="13">
        <v>58.9</v>
      </c>
      <c r="H28" s="13">
        <v>0</v>
      </c>
      <c r="I28" s="13">
        <v>0</v>
      </c>
      <c r="J28" s="13">
        <v>0</v>
      </c>
      <c r="K28" s="14">
        <f t="shared" si="0"/>
        <v>34074.67</v>
      </c>
    </row>
    <row r="29" spans="1:11" ht="20.100000000000001" customHeight="1">
      <c r="A29" s="15" t="s">
        <v>45</v>
      </c>
      <c r="B29" s="33">
        <v>117</v>
      </c>
      <c r="C29" s="33">
        <v>4</v>
      </c>
      <c r="D29" s="33">
        <v>1</v>
      </c>
      <c r="E29" s="33">
        <v>1</v>
      </c>
      <c r="F29" s="33">
        <v>0</v>
      </c>
      <c r="G29" s="33">
        <v>1</v>
      </c>
      <c r="H29" s="33">
        <v>0</v>
      </c>
      <c r="I29" s="33">
        <v>0</v>
      </c>
      <c r="J29" s="33">
        <v>0</v>
      </c>
      <c r="K29" s="27">
        <f>SUM(B29:I29)</f>
        <v>124</v>
      </c>
    </row>
    <row r="30" spans="1:11" ht="20.100000000000001" customHeight="1">
      <c r="A30" s="15" t="s">
        <v>46</v>
      </c>
      <c r="B30" s="19">
        <f t="shared" ref="B30:K30" si="1">SUM(B11:B28)</f>
        <v>235215.74</v>
      </c>
      <c r="C30" s="19">
        <f t="shared" si="1"/>
        <v>7856.36</v>
      </c>
      <c r="D30" s="19">
        <f t="shared" si="1"/>
        <v>186.19</v>
      </c>
      <c r="E30" s="19">
        <f t="shared" si="1"/>
        <v>1958.7</v>
      </c>
      <c r="F30" s="19">
        <f t="shared" si="1"/>
        <v>0</v>
      </c>
      <c r="G30" s="19">
        <f t="shared" si="1"/>
        <v>1681.9</v>
      </c>
      <c r="H30" s="19">
        <f t="shared" si="1"/>
        <v>0</v>
      </c>
      <c r="I30" s="20">
        <f t="shared" si="1"/>
        <v>0</v>
      </c>
      <c r="J30" s="28">
        <f t="shared" si="1"/>
        <v>7658.49</v>
      </c>
      <c r="K30" s="29">
        <f t="shared" si="1"/>
        <v>254557.37999999995</v>
      </c>
    </row>
    <row r="31" spans="1:11" ht="20.100000000000001" customHeight="1">
      <c r="A31" s="22" t="s">
        <v>47</v>
      </c>
      <c r="B31" s="50">
        <f>SUM(B30:J30)</f>
        <v>254557.37999999998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8.600000000000001" customHeight="1">
      <c r="A32" s="23" t="s">
        <v>48</v>
      </c>
      <c r="B32" s="51">
        <f>SUM(B29:I29)</f>
        <v>124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4">
      <c r="A33" s="30"/>
      <c r="B33" s="31"/>
      <c r="C33" s="32"/>
    </row>
    <row r="34" spans="1:4">
      <c r="A34" s="24" t="s">
        <v>65</v>
      </c>
      <c r="C34" s="24" t="s">
        <v>66</v>
      </c>
    </row>
    <row r="35" spans="1:4" ht="5.45" customHeight="1">
      <c r="A35" s="25"/>
      <c r="C35" s="24"/>
    </row>
    <row r="36" spans="1:4" ht="9.6" customHeight="1">
      <c r="A36" s="25"/>
      <c r="C36" s="24"/>
    </row>
    <row r="37" spans="1:4">
      <c r="A37" s="24"/>
      <c r="C37" s="24"/>
      <c r="D37" s="26"/>
    </row>
  </sheetData>
  <sheetProtection selectLockedCells="1" selectUnlockedCells="1"/>
  <mergeCells count="21">
    <mergeCell ref="J9:J10"/>
    <mergeCell ref="K9:K10"/>
    <mergeCell ref="B31:K31"/>
    <mergeCell ref="B32:K32"/>
    <mergeCell ref="B7:J7"/>
    <mergeCell ref="B8:J8"/>
    <mergeCell ref="A9:A10"/>
    <mergeCell ref="B9:B10"/>
    <mergeCell ref="C9:C10"/>
    <mergeCell ref="D9:E9"/>
    <mergeCell ref="F9:F10"/>
    <mergeCell ref="G9:G10"/>
    <mergeCell ref="H9:H10"/>
    <mergeCell ref="I9:I10"/>
    <mergeCell ref="A1:H1"/>
    <mergeCell ref="A2:J2"/>
    <mergeCell ref="A3:J3"/>
    <mergeCell ref="B4:J4"/>
    <mergeCell ref="B5:J5"/>
    <mergeCell ref="B6:D6"/>
    <mergeCell ref="H6:I6"/>
  </mergeCells>
  <printOptions horizontalCentered="1"/>
  <pageMargins left="0.19652777777777777" right="0.19652777777777777" top="0" bottom="0" header="0.51180555555555551" footer="0.51180555555555551"/>
  <pageSetup paperSize="9" scale="7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zoomScale="80" zoomScaleNormal="65" zoomScaleSheetLayoutView="80" workbookViewId="0">
      <pane xSplit="1" ySplit="3" topLeftCell="B7" activePane="bottomRight" state="frozen"/>
      <selection pane="topRight" activeCell="B1" sqref="B1"/>
      <selection pane="bottomLeft" activeCell="A7" sqref="A7"/>
      <selection pane="bottomRight" activeCell="J28" sqref="J28"/>
    </sheetView>
  </sheetViews>
  <sheetFormatPr defaultRowHeight="12.75"/>
  <cols>
    <col min="1" max="1" width="46.140625" customWidth="1"/>
    <col min="2" max="2" width="13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4.140625" customWidth="1"/>
    <col min="9" max="10" width="13.42578125" customWidth="1"/>
    <col min="11" max="11" width="14.140625" customWidth="1"/>
  </cols>
  <sheetData>
    <row r="1" spans="1:11" ht="16.149999999999999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1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.600000000000001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9.899999999999999" customHeight="1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</row>
    <row r="5" spans="1:11" ht="24.95" customHeight="1">
      <c r="A5" s="2" t="s">
        <v>5</v>
      </c>
      <c r="B5" s="39" t="s">
        <v>80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ht="32.450000000000003" customHeight="1">
      <c r="A6" s="3" t="s">
        <v>7</v>
      </c>
      <c r="B6" s="40" t="s">
        <v>81</v>
      </c>
      <c r="C6" s="40"/>
      <c r="D6" s="40"/>
      <c r="E6" s="4" t="s">
        <v>9</v>
      </c>
      <c r="F6" s="4"/>
      <c r="G6" s="4"/>
      <c r="H6" s="40" t="s">
        <v>82</v>
      </c>
      <c r="I6" s="40"/>
      <c r="J6" s="5"/>
      <c r="K6" s="6"/>
    </row>
    <row r="7" spans="1:11" ht="18" customHeight="1">
      <c r="A7" s="7"/>
      <c r="B7" s="53" t="s">
        <v>70</v>
      </c>
      <c r="C7" s="53"/>
      <c r="D7" s="53"/>
      <c r="E7" s="53"/>
      <c r="F7" s="53"/>
      <c r="G7" s="53"/>
      <c r="H7" s="53"/>
      <c r="I7" s="53"/>
      <c r="J7" s="53"/>
      <c r="K7" s="53"/>
    </row>
    <row r="8" spans="1:11" ht="16.149999999999999" customHeight="1">
      <c r="A8" s="8"/>
      <c r="B8" s="41" t="s">
        <v>83</v>
      </c>
      <c r="C8" s="41"/>
      <c r="D8" s="41"/>
      <c r="E8" s="41"/>
      <c r="F8" s="41"/>
      <c r="G8" s="41"/>
      <c r="H8" s="41"/>
      <c r="I8" s="41"/>
      <c r="J8" s="41"/>
      <c r="K8" s="41"/>
    </row>
    <row r="9" spans="1:11" ht="16.149999999999999" customHeight="1">
      <c r="A9" s="42" t="s">
        <v>13</v>
      </c>
      <c r="B9" s="54" t="s">
        <v>14</v>
      </c>
      <c r="C9" s="43" t="s">
        <v>15</v>
      </c>
      <c r="D9" s="44" t="s">
        <v>16</v>
      </c>
      <c r="E9" s="44"/>
      <c r="F9" s="45" t="s">
        <v>17</v>
      </c>
      <c r="G9" s="46" t="s">
        <v>18</v>
      </c>
      <c r="H9" s="43" t="s">
        <v>19</v>
      </c>
      <c r="I9" s="47" t="s">
        <v>20</v>
      </c>
      <c r="J9" s="48" t="s">
        <v>58</v>
      </c>
      <c r="K9" s="49" t="s">
        <v>22</v>
      </c>
    </row>
    <row r="10" spans="1:11" s="11" customFormat="1" ht="91.5" customHeight="1">
      <c r="A10" s="42"/>
      <c r="B10" s="54"/>
      <c r="C10" s="43"/>
      <c r="D10" s="10" t="s">
        <v>84</v>
      </c>
      <c r="E10" s="9" t="s">
        <v>24</v>
      </c>
      <c r="F10" s="45"/>
      <c r="G10" s="46"/>
      <c r="H10" s="43"/>
      <c r="I10" s="47"/>
      <c r="J10" s="48"/>
      <c r="K10" s="49"/>
    </row>
    <row r="11" spans="1:11" ht="20.100000000000001" customHeight="1">
      <c r="A11" s="12" t="s">
        <v>25</v>
      </c>
      <c r="B11" s="13">
        <v>356390.54</v>
      </c>
      <c r="C11" s="13">
        <v>55608.82</v>
      </c>
      <c r="D11" s="13">
        <v>2387.84</v>
      </c>
      <c r="E11" s="13">
        <v>3214</v>
      </c>
      <c r="F11" s="13">
        <v>0</v>
      </c>
      <c r="G11" s="13">
        <v>0</v>
      </c>
      <c r="H11" s="13">
        <v>0</v>
      </c>
      <c r="I11" s="13">
        <v>43518.89</v>
      </c>
      <c r="J11" s="13">
        <v>0</v>
      </c>
      <c r="K11" s="13">
        <f t="shared" ref="K11:K28" si="0">SUM(B11:J11)</f>
        <v>461120.09</v>
      </c>
    </row>
    <row r="12" spans="1:11" ht="20.100000000000001" customHeight="1">
      <c r="A12" s="15" t="s">
        <v>26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si="0"/>
        <v>0</v>
      </c>
    </row>
    <row r="13" spans="1:11" ht="20.100000000000001" customHeight="1">
      <c r="A13" s="15" t="s">
        <v>27</v>
      </c>
      <c r="B13" s="13">
        <v>9620.01</v>
      </c>
      <c r="C13" s="13">
        <v>2390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f t="shared" si="0"/>
        <v>12010.01</v>
      </c>
    </row>
    <row r="14" spans="1:11" ht="20.100000000000001" customHeight="1">
      <c r="A14" s="15" t="s">
        <v>28</v>
      </c>
      <c r="B14" s="13">
        <v>26520</v>
      </c>
      <c r="C14" s="13">
        <v>1160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27680</v>
      </c>
    </row>
    <row r="15" spans="1:11" ht="20.100000000000001" customHeight="1">
      <c r="A15" s="15" t="s">
        <v>29</v>
      </c>
      <c r="B15" s="13">
        <v>3150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f t="shared" si="0"/>
        <v>3150</v>
      </c>
    </row>
    <row r="16" spans="1:11" ht="20.100000000000001" customHeight="1">
      <c r="A16" s="15" t="s">
        <v>30</v>
      </c>
      <c r="B16" s="13">
        <v>4333.33</v>
      </c>
      <c r="C16" s="13">
        <v>162.5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4495.83</v>
      </c>
    </row>
    <row r="17" spans="1:11" ht="20.100000000000001" customHeight="1">
      <c r="A17" s="15" t="s">
        <v>31</v>
      </c>
      <c r="B17" s="13">
        <v>65676.320000000007</v>
      </c>
      <c r="C17" s="13">
        <v>4864.4799999999996</v>
      </c>
      <c r="D17" s="13">
        <v>0</v>
      </c>
      <c r="E17" s="13">
        <v>251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70791.8</v>
      </c>
    </row>
    <row r="18" spans="1:11" ht="20.100000000000001" customHeight="1">
      <c r="A18" s="15" t="s">
        <v>32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1" ht="20.100000000000001" customHeight="1">
      <c r="A19" s="15" t="s">
        <v>33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1" ht="20.100000000000001" customHeight="1">
      <c r="A20" s="15" t="s">
        <v>34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1" ht="20.100000000000001" customHeight="1">
      <c r="A21" s="15" t="s">
        <v>60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f t="shared" si="0"/>
        <v>0</v>
      </c>
    </row>
    <row r="22" spans="1:11" ht="20.100000000000001" customHeight="1">
      <c r="A22" s="15" t="s">
        <v>36</v>
      </c>
      <c r="B22" s="13">
        <v>73414.039999999994</v>
      </c>
      <c r="C22" s="13">
        <v>4513.4399999999996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f t="shared" si="0"/>
        <v>77927.48</v>
      </c>
    </row>
    <row r="23" spans="1:11" ht="27" customHeight="1">
      <c r="A23" s="16" t="s">
        <v>71</v>
      </c>
      <c r="B23" s="13">
        <v>5281.08</v>
      </c>
      <c r="C23" s="13">
        <v>60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9861</v>
      </c>
      <c r="J23" s="13">
        <v>0</v>
      </c>
      <c r="K23" s="13">
        <f t="shared" si="0"/>
        <v>15202.08</v>
      </c>
    </row>
    <row r="24" spans="1:11" ht="28.9" customHeight="1">
      <c r="A24" s="16" t="s">
        <v>38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f t="shared" si="0"/>
        <v>0</v>
      </c>
    </row>
    <row r="25" spans="1:11" ht="28.9" customHeight="1">
      <c r="A25" s="16" t="s">
        <v>79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f t="shared" si="0"/>
        <v>0</v>
      </c>
    </row>
    <row r="26" spans="1:11" ht="28.9" customHeight="1">
      <c r="A26" s="16" t="s">
        <v>40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0"/>
        <v>0</v>
      </c>
    </row>
    <row r="27" spans="1:11" ht="28.9" customHeight="1">
      <c r="A27" s="16" t="s">
        <v>63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7468.31</v>
      </c>
      <c r="K27" s="13">
        <f t="shared" si="0"/>
        <v>7468.31</v>
      </c>
    </row>
    <row r="28" spans="1:11" ht="19.5" customHeight="1">
      <c r="A28" s="15" t="s">
        <v>64</v>
      </c>
      <c r="B28" s="13">
        <v>76705.31</v>
      </c>
      <c r="C28" s="13">
        <v>16272.5</v>
      </c>
      <c r="D28" s="13">
        <v>636.30999999999995</v>
      </c>
      <c r="E28" s="13">
        <v>491.16</v>
      </c>
      <c r="F28" s="13">
        <v>0</v>
      </c>
      <c r="G28" s="13">
        <v>0</v>
      </c>
      <c r="H28" s="13">
        <v>0</v>
      </c>
      <c r="I28" s="13">
        <v>1335.84</v>
      </c>
      <c r="J28" s="13">
        <v>0</v>
      </c>
      <c r="K28" s="13">
        <f t="shared" si="0"/>
        <v>95441.12</v>
      </c>
    </row>
    <row r="29" spans="1:11" ht="20.100000000000001" customHeight="1">
      <c r="A29" s="15" t="s">
        <v>45</v>
      </c>
      <c r="B29" s="17">
        <v>245</v>
      </c>
      <c r="C29" s="17">
        <v>48</v>
      </c>
      <c r="D29" s="17">
        <v>15</v>
      </c>
      <c r="E29" s="17">
        <v>2</v>
      </c>
      <c r="F29" s="17">
        <v>0</v>
      </c>
      <c r="G29" s="17">
        <v>0</v>
      </c>
      <c r="H29" s="17">
        <v>0</v>
      </c>
      <c r="I29" s="17">
        <v>45</v>
      </c>
      <c r="J29" s="17">
        <v>0</v>
      </c>
      <c r="K29" s="27">
        <f>SUM(B29:I29)</f>
        <v>355</v>
      </c>
    </row>
    <row r="30" spans="1:11" ht="20.100000000000001" customHeight="1">
      <c r="A30" s="15" t="s">
        <v>46</v>
      </c>
      <c r="B30" s="19">
        <f t="shared" ref="B30:K30" si="1">SUM(B11:B28)</f>
        <v>621090.62999999989</v>
      </c>
      <c r="C30" s="19">
        <f t="shared" si="1"/>
        <v>85031.74</v>
      </c>
      <c r="D30" s="19">
        <f t="shared" si="1"/>
        <v>3024.15</v>
      </c>
      <c r="E30" s="19">
        <f t="shared" si="1"/>
        <v>3956.16</v>
      </c>
      <c r="F30" s="19">
        <f t="shared" si="1"/>
        <v>0</v>
      </c>
      <c r="G30" s="19">
        <f t="shared" si="1"/>
        <v>0</v>
      </c>
      <c r="H30" s="19">
        <f t="shared" si="1"/>
        <v>0</v>
      </c>
      <c r="I30" s="20">
        <f t="shared" si="1"/>
        <v>54715.729999999996</v>
      </c>
      <c r="J30" s="28">
        <f t="shared" si="1"/>
        <v>7468.31</v>
      </c>
      <c r="K30" s="29">
        <f t="shared" si="1"/>
        <v>775286.72000000009</v>
      </c>
    </row>
    <row r="31" spans="1:11" ht="20.100000000000001" customHeight="1">
      <c r="A31" s="22" t="s">
        <v>47</v>
      </c>
      <c r="B31" s="50">
        <f>SUM(B30:J30)</f>
        <v>775286.72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0.100000000000001" customHeight="1">
      <c r="A32" s="23" t="s">
        <v>48</v>
      </c>
      <c r="B32" s="51">
        <f>SUM(B29:I29)</f>
        <v>355</v>
      </c>
      <c r="C32" s="51"/>
      <c r="D32" s="51"/>
      <c r="E32" s="51"/>
      <c r="F32" s="51"/>
      <c r="G32" s="51"/>
      <c r="H32" s="51"/>
      <c r="I32" s="51"/>
      <c r="J32" s="51"/>
      <c r="K32" s="51"/>
    </row>
    <row r="33" spans="1:4" ht="4.9000000000000004" customHeight="1"/>
    <row r="34" spans="1:4">
      <c r="A34" s="34">
        <v>43116</v>
      </c>
      <c r="B34" s="31"/>
      <c r="C34" s="35">
        <v>43116</v>
      </c>
    </row>
    <row r="35" spans="1:4">
      <c r="A35" s="24" t="s">
        <v>50</v>
      </c>
      <c r="C35" s="24" t="s">
        <v>66</v>
      </c>
    </row>
    <row r="36" spans="1:4" ht="10.9" customHeight="1">
      <c r="A36" s="25"/>
      <c r="C36" s="24"/>
    </row>
    <row r="37" spans="1:4" ht="10.9" customHeight="1">
      <c r="A37" s="25"/>
      <c r="C37" s="24"/>
    </row>
    <row r="38" spans="1:4" ht="9.6" customHeight="1">
      <c r="A38" s="25"/>
      <c r="C38" s="24"/>
    </row>
    <row r="39" spans="1:4">
      <c r="A39" s="24" t="s">
        <v>85</v>
      </c>
      <c r="C39" s="24" t="s">
        <v>86</v>
      </c>
      <c r="D39" s="26"/>
    </row>
  </sheetData>
  <sheetProtection selectLockedCells="1" selectUnlockedCells="1"/>
  <mergeCells count="21">
    <mergeCell ref="J9:J10"/>
    <mergeCell ref="K9:K10"/>
    <mergeCell ref="B31:K31"/>
    <mergeCell ref="B32:K32"/>
    <mergeCell ref="B7:K7"/>
    <mergeCell ref="B8:K8"/>
    <mergeCell ref="A9:A10"/>
    <mergeCell ref="B9:B10"/>
    <mergeCell ref="C9:C10"/>
    <mergeCell ref="D9:E9"/>
    <mergeCell ref="F9:F10"/>
    <mergeCell ref="G9:G10"/>
    <mergeCell ref="H9:H10"/>
    <mergeCell ref="I9:I10"/>
    <mergeCell ref="A1:H1"/>
    <mergeCell ref="A2:K2"/>
    <mergeCell ref="A3:K3"/>
    <mergeCell ref="B4:K4"/>
    <mergeCell ref="B5:K5"/>
    <mergeCell ref="B6:D6"/>
    <mergeCell ref="H6:I6"/>
  </mergeCells>
  <printOptions horizontalCentered="1"/>
  <pageMargins left="0.19652777777777777" right="0.19652777777777777" top="0" bottom="0" header="0.51180555555555551" footer="0.51180555555555551"/>
  <pageSetup paperSize="9" scale="6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7</vt:i4>
      </vt:variant>
    </vt:vector>
  </HeadingPairs>
  <TitlesOfParts>
    <vt:vector size="12" baseType="lpstr">
      <vt:lpstr>ΝΟΕΜΒΡΙΟΣ 2017 ΣΥΓΚΕΝΤΡΩΤΙΚΟ</vt:lpstr>
      <vt:lpstr>ΔΕΚΕΜΒΡΙΟΣ 2017 ΓΡΕΒΕΝΑ</vt:lpstr>
      <vt:lpstr>ΔΕΚΕΜΒΡΙΟΣ 2017 ΦΛΩΡΙΝΑ</vt:lpstr>
      <vt:lpstr>ΔΕΚΕΜΒΡΙΟΣ 2017 ΚΑΣΤΟΡΙΑ</vt:lpstr>
      <vt:lpstr>ΔΕΚΕΜΒΡΙΟΣ 2017 ΚΟΖΑΝΗ</vt:lpstr>
      <vt:lpstr>'ΔΕΚΕΜΒΡΙΟΣ 2017 ΚΟΖΑΝΗ'!Excel_BuiltIn_Print_Area</vt:lpstr>
      <vt:lpstr>'ΝΟΕΜΒΡΙΟΣ 2017 ΣΥΓΚΕΝΤΡΩΤΙΚΟ'!Excel_BuiltIn_Print_Area</vt:lpstr>
      <vt:lpstr>'ΔΕΚΕΜΒΡΙΟΣ 2017 ΓΡΕΒΕΝΑ'!Print_Area</vt:lpstr>
      <vt:lpstr>'ΔΕΚΕΜΒΡΙΟΣ 2017 ΚΑΣΤΟΡΙΑ'!Print_Area</vt:lpstr>
      <vt:lpstr>'ΔΕΚΕΜΒΡΙΟΣ 2017 ΚΟΖΑΝΗ'!Print_Area</vt:lpstr>
      <vt:lpstr>'ΔΕΚΕΜΒΡΙΟΣ 2017 ΦΛΩΡΙΝΑ'!Print_Area</vt:lpstr>
      <vt:lpstr>'ΝΟΕΜΒΡΙΟΣ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2018-03-16T07:43:34Z</dcterms:created>
  <dcterms:modified xsi:type="dcterms:W3CDTF">2018-03-16T07:46:27Z</dcterms:modified>
</cp:coreProperties>
</file>