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1660" windowHeight="5025" tabRatio="881"/>
  </bookViews>
  <sheets>
    <sheet name="1" sheetId="1" r:id="rId1"/>
    <sheet name="MANTOUX" sheetId="3" r:id="rId2"/>
    <sheet name="ΕΜΒΟΛΙΑ" sheetId="6" r:id="rId3"/>
    <sheet name="ΕΝΕΣΙΟΘΕΡΑΠΕΙΑ" sheetId="7" r:id="rId4"/>
    <sheet name="ΑΛΛΑΓΕΣ ΤΡΑΥΜΑΤΩΝ" sheetId="8" r:id="rId5"/>
    <sheet name="ΜΙΚΡΟΧΕΙΡΟΥΡΓΙΚΕΣ" sheetId="9" r:id="rId6"/>
    <sheet name="ΟΔΟΝΤΙΑΤΡΙΚΑ" sheetId="10" r:id="rId7"/>
    <sheet name="ΤΕΣΤ ΠΑΠ" sheetId="11" r:id="rId8"/>
    <sheet name="ΗΛΕΚΤΡΟΚΑΡΔΙΟΓΡΑΦΗΜΑΤΑ" sheetId="12" r:id="rId9"/>
    <sheet name="ΒΙΟΧΗΜΙΚΕΣ" sheetId="16" r:id="rId10"/>
    <sheet name="ΑΠΕΙΚΟΝΙΣΤΙΚΕΣ" sheetId="14" r:id="rId11"/>
    <sheet name="ΣΥΜΠΕΡΑΣΜΑΤΑ" sheetId="5" r:id="rId12"/>
    <sheet name="ΠΕΡΙΦΕΡΕΙΑΚΑ-ΠΟΛΥΔΥΝΑΜΑ-ΕΠΙ" sheetId="18" r:id="rId13"/>
  </sheets>
  <definedNames>
    <definedName name="OLE_LINK1" localSheetId="0">'1'!$A$29</definedName>
  </definedNames>
  <calcPr calcId="124519"/>
</workbook>
</file>

<file path=xl/calcChain.xml><?xml version="1.0" encoding="utf-8"?>
<calcChain xmlns="http://schemas.openxmlformats.org/spreadsheetml/2006/main">
  <c r="F25" i="18"/>
  <c r="D25"/>
  <c r="E25"/>
  <c r="C25"/>
  <c r="G18"/>
  <c r="H18"/>
  <c r="I18"/>
  <c r="F18"/>
  <c r="B20" i="3"/>
  <c r="E73" i="1"/>
  <c r="E49"/>
  <c r="E25"/>
  <c r="C7" i="18"/>
  <c r="D7"/>
  <c r="E7"/>
  <c r="F7"/>
  <c r="G7"/>
  <c r="H7"/>
  <c r="I7"/>
  <c r="B7"/>
  <c r="E70" i="14" l="1"/>
  <c r="F70"/>
  <c r="G70"/>
  <c r="D70"/>
  <c r="E189" i="16" l="1"/>
  <c r="F189"/>
  <c r="G189"/>
  <c r="D189"/>
  <c r="E55" i="12" l="1"/>
  <c r="F55"/>
  <c r="G55"/>
  <c r="D55"/>
  <c r="E36"/>
  <c r="F36"/>
  <c r="G36"/>
  <c r="D36"/>
  <c r="E20" i="3"/>
  <c r="E17"/>
  <c r="E10"/>
  <c r="E9"/>
  <c r="E6"/>
  <c r="E2"/>
  <c r="C18" i="11"/>
  <c r="B18"/>
  <c r="O20" i="10"/>
  <c r="P20"/>
  <c r="Q20"/>
  <c r="N20"/>
  <c r="C20"/>
  <c r="D20"/>
  <c r="E20"/>
  <c r="F20"/>
  <c r="G20"/>
  <c r="H20"/>
  <c r="I20"/>
  <c r="J20"/>
  <c r="K20"/>
  <c r="L20"/>
  <c r="M20"/>
  <c r="B20"/>
  <c r="C20" i="9"/>
  <c r="D20"/>
  <c r="E20"/>
  <c r="B20"/>
  <c r="C20" i="8"/>
  <c r="D20"/>
  <c r="E20"/>
  <c r="B20"/>
  <c r="C20" i="7"/>
  <c r="D20"/>
  <c r="E20"/>
  <c r="B20"/>
  <c r="N42" i="6"/>
  <c r="O42"/>
  <c r="P42"/>
  <c r="Q42"/>
  <c r="C42"/>
  <c r="D42"/>
  <c r="E42"/>
  <c r="F42"/>
  <c r="G42"/>
  <c r="H42"/>
  <c r="I42"/>
  <c r="J42"/>
  <c r="K42"/>
  <c r="L42"/>
  <c r="M42"/>
  <c r="B42"/>
  <c r="B43" s="1"/>
  <c r="C20"/>
  <c r="D20"/>
  <c r="E20"/>
  <c r="B20"/>
  <c r="C20" i="3"/>
  <c r="D20"/>
  <c r="D73" i="1"/>
  <c r="C73"/>
  <c r="B73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B61"/>
  <c r="C61"/>
  <c r="D61"/>
  <c r="E61"/>
  <c r="B62"/>
  <c r="C62"/>
  <c r="D62"/>
  <c r="E62"/>
  <c r="B63"/>
  <c r="C63"/>
  <c r="D63"/>
  <c r="E63"/>
  <c r="B64"/>
  <c r="C64"/>
  <c r="D64"/>
  <c r="E64"/>
  <c r="B65"/>
  <c r="C65"/>
  <c r="D65"/>
  <c r="E65"/>
  <c r="B66"/>
  <c r="C66"/>
  <c r="D66"/>
  <c r="E66"/>
  <c r="B67"/>
  <c r="C67"/>
  <c r="D67"/>
  <c r="E67"/>
  <c r="B68"/>
  <c r="C68"/>
  <c r="D68"/>
  <c r="E68"/>
  <c r="B69"/>
  <c r="C69"/>
  <c r="D69"/>
  <c r="E69"/>
  <c r="B70"/>
  <c r="C70"/>
  <c r="D70"/>
  <c r="E70"/>
  <c r="B71"/>
  <c r="C71"/>
  <c r="D71"/>
  <c r="E71"/>
  <c r="B72"/>
  <c r="C72"/>
  <c r="D72"/>
  <c r="E72"/>
  <c r="C55"/>
  <c r="D55"/>
  <c r="E55"/>
  <c r="B55"/>
  <c r="C49"/>
  <c r="D49"/>
  <c r="B49"/>
  <c r="N43" i="6" l="1"/>
  <c r="J43"/>
  <c r="F43"/>
  <c r="D25" i="1"/>
  <c r="C25"/>
  <c r="B25"/>
</calcChain>
</file>

<file path=xl/sharedStrings.xml><?xml version="1.0" encoding="utf-8"?>
<sst xmlns="http://schemas.openxmlformats.org/spreadsheetml/2006/main" count="1806" uniqueCount="172">
  <si>
    <t>ΕΠΙΣΚΕΨΕΙΣ</t>
  </si>
  <si>
    <t>Ευόσμου</t>
  </si>
  <si>
    <t>Λαγκαδά</t>
  </si>
  <si>
    <t>Κουφαλίων</t>
  </si>
  <si>
    <t>Διαβατών</t>
  </si>
  <si>
    <t>Χαλάστρας</t>
  </si>
  <si>
    <t>Αιγινίου</t>
  </si>
  <si>
    <t>Λιτοχώρου</t>
  </si>
  <si>
    <t>Αλεξάνδρειας</t>
  </si>
  <si>
    <t>Αριδαίας</t>
  </si>
  <si>
    <t>Σκύδρας</t>
  </si>
  <si>
    <t>Άρνισσας</t>
  </si>
  <si>
    <t>Κρύας Βρύσης</t>
  </si>
  <si>
    <t>Σερβίων</t>
  </si>
  <si>
    <t>Σιάτιστας</t>
  </si>
  <si>
    <t>Τσοτυλίου</t>
  </si>
  <si>
    <t>Δεσκάτης</t>
  </si>
  <si>
    <t>Άργους Ορεστικού</t>
  </si>
  <si>
    <t>Αμύνταιου</t>
  </si>
  <si>
    <t>ΣΥΝΟΛΑ</t>
  </si>
  <si>
    <t>ΚΕΝΤΡΟ ΥΓΕΙΑΣ</t>
  </si>
  <si>
    <t>Πηγή άντλησης στοιχείων: Σύστημα Συλλογής Στατιστικών Στοιχείων B.I.</t>
  </si>
  <si>
    <t>ΣΥΝΤΑΓΟΓΡΑΦΗΣΗ</t>
  </si>
  <si>
    <t>Αμυνταίου</t>
  </si>
  <si>
    <t>ΣΥΝΟΛΙΚΑ (επισκέψεις + συνταγογράφηση)</t>
  </si>
  <si>
    <t>ΒΙΟΠΑΘΟΛΟΓΙΚΕΣ</t>
  </si>
  <si>
    <t>ΑΠΕΙΚΟΝΙΣΤΙΚΕΣ</t>
  </si>
  <si>
    <t>ΛΗΨΗ ΤΕΣΤ ΠΑΠ</t>
  </si>
  <si>
    <t>ΤΕΣΤ MANTOUX</t>
  </si>
  <si>
    <t>ΜΙΚΡΟΧΕΙΡΟΥΡΓΙΚΕΣ ΕΠΕΜΒΑΣΕΙΣ</t>
  </si>
  <si>
    <t>ΕΝΕΣΙΟΘΕΡΑΠΕΙΑ</t>
  </si>
  <si>
    <t>ΑΛΛΑΓΕΣ ΤΡΑΥΜΑΤΩΝ</t>
  </si>
  <si>
    <t>Δομή ΠΕΔΥ-ΚΨΥ</t>
  </si>
  <si>
    <t>Άθροισμα από Test Mantoux 2014</t>
  </si>
  <si>
    <t>Άθροισμα από Test Mantoux 2015</t>
  </si>
  <si>
    <t>Άθροισμα από Test Mantoux 2016</t>
  </si>
  <si>
    <t>Άθροισμα από Test Mantoux 2017</t>
  </si>
  <si>
    <t>Κ.Υ. ΑΙΓΙΝΙΟΥ</t>
  </si>
  <si>
    <t>Κ.Υ. ΑΛΕΞΑΝΔΡΕΙΑΣ</t>
  </si>
  <si>
    <t>Κ.Υ. ΑΜΥΝΤΑΙΟΥ</t>
  </si>
  <si>
    <t>Κ.Υ. ΑΡΓΟΥΣ ΟΡΕΣΤΙΚΟΥ</t>
  </si>
  <si>
    <t>Κ.Υ. ΑΡΙΔΑΙΑΣ</t>
  </si>
  <si>
    <t>Κ.Υ. ΑΡΝΙΣΣΑΣ</t>
  </si>
  <si>
    <t>Κ.Υ. ΔΕΣΚΑΤΗΣ</t>
  </si>
  <si>
    <t>Κ.Υ. ΔΙΑΒΑΤΩΝ</t>
  </si>
  <si>
    <t>Κ.Υ. ΕΥΟΣΜΟΥ (ΑΣΤΙΚΟΥ ΤΥΠΟΥ)</t>
  </si>
  <si>
    <t>Κ.Υ. ΚΟΥΦΑΛΙΩΝ</t>
  </si>
  <si>
    <t>Κ.Υ. ΚΡΥΑΣ ΒΡΥΣΗΣ</t>
  </si>
  <si>
    <t>Κ.Υ. ΛΑΓΚΑΔΑ</t>
  </si>
  <si>
    <t>Κ.Υ. ΛΙΤΟΧΩΡΟΥ</t>
  </si>
  <si>
    <t>Κ.Υ. ΠΥΡΓΟΥ (ΧΑΛΑΣΤΡΑΣ)</t>
  </si>
  <si>
    <t>Κ.Υ. ΣΕΡΒΙΩΝ</t>
  </si>
  <si>
    <t>Κ.Υ. ΣΙΑΤΙΣΤΑΣ</t>
  </si>
  <si>
    <t>Κ.Υ. ΣΚΥΔΡΑΣ</t>
  </si>
  <si>
    <t>Κ.Υ. ΤΣΟΤΥΛΙΟΥ</t>
  </si>
  <si>
    <t>Γενικό άθροισμα</t>
  </si>
  <si>
    <t>Άθροισμα από Εμβόλια Βρεφών, Παιδιών &amp; Εφήβων (0-16) 2014</t>
  </si>
  <si>
    <t>Άθροισμα από Εμβόλια Βρεφών, Παιδιών &amp; Εφήβων (0-16) 2015</t>
  </si>
  <si>
    <t>Άθροισμα από Εμβόλια Βρεφών, Παιδιών &amp; Εφήβων (0-16) 2016</t>
  </si>
  <si>
    <t>Άθροισμα από Εμβόλια Βρεφών, Παιδιών &amp; Εφήβων (0-16) 2017</t>
  </si>
  <si>
    <t>Άθροισμα από Εμβολιασμός Ενηλίκων Για Γρίπη 2014</t>
  </si>
  <si>
    <t>Άθροισμα από Εμβολιασμός Ενηλίκων Για Πνευμονιόκοκκο 2014</t>
  </si>
  <si>
    <t>Άθροισμα από Λοιποί Εμβολιασμοί Ενηλίκων 2014</t>
  </si>
  <si>
    <t>Άθροισμα από Εμβολιασμός Ενηλίκων Για Τέτανο 2014</t>
  </si>
  <si>
    <t>Άθροισμα από Εμβολιασμός Ενηλίκων Για Γρίπη 2015</t>
  </si>
  <si>
    <t>Άθροισμα από Εμβολιασμός Ενηλίκων Για Πνευμονιόκοκκο 2015</t>
  </si>
  <si>
    <t>Άθροισμα από Λοιποί Εμβολιασμοί Ενηλίκων 2015</t>
  </si>
  <si>
    <t>Άθροισμα από Εμβολιασμός Ενηλίκων Για Τέτανο 2015</t>
  </si>
  <si>
    <t>Άθροισμα από Εμβολιασμός Ενηλίκων Για Γρίπη 2016</t>
  </si>
  <si>
    <t>Άθροισμα από Εμβολιασμός Ενηλίκων Για Πνευμονιόκοκκο 2016</t>
  </si>
  <si>
    <t>Άθροισμα από Λοιποί Εμβολιασμοί Ενηλίκων 2016</t>
  </si>
  <si>
    <t>Άθροισμα από Εμβολιασμός Ενηλίκων Για Τέτανο 2016</t>
  </si>
  <si>
    <t>Άθροισμα από Εμβολιασμός Ενηλίκων Για Γρίπη 2017</t>
  </si>
  <si>
    <t>Άθροισμα από Εμβολιασμός Ενηλίκων Για Πνευμονιόκοκκο 2017</t>
  </si>
  <si>
    <t>Άθροισμα από Λοιποί Εμβολιασμοί Ενηλίκων 2017</t>
  </si>
  <si>
    <t>Άθροισμα από Εμβολιασμός Ενηλίκων Για Τέτανο 2017</t>
  </si>
  <si>
    <t>ΕΜΒΟΛΙΑ ΠΑΙΔΙΩΝ</t>
  </si>
  <si>
    <t>ΕΜΒΟΛΙΑ ΕΝΗΛΙΚΩΝ</t>
  </si>
  <si>
    <t>Άθροισμα από Ενεσιοθεραπεία (νοσηλευτικές Πράξεις) 2014</t>
  </si>
  <si>
    <t>Άθροισμα από Ενεσιοθεραπεία (νοσηλευτικές Πράξεις) 2015</t>
  </si>
  <si>
    <t>Άθροισμα από Ενεσιοθεραπεία (νοσηλευτικές Πράξεις) 2016</t>
  </si>
  <si>
    <t>Άθροισμα από Ενεσιοθεραπεία (νοσηλευτικές Πράξεις) 2017</t>
  </si>
  <si>
    <t>Άθροισμα από Αλλαγές Τραυμάτων (νοσηλευτικές Πράξεις) 2014</t>
  </si>
  <si>
    <t>Άθροισμα από Αλλαγές Τραυμάτων (νοσηλευτικές Πράξεις) 2015</t>
  </si>
  <si>
    <t>Άθροισμα από Αλλαγές Τραυμάτων (νοσηλευτικές Πράξεις) 2016</t>
  </si>
  <si>
    <t>Άθροισμα από Αλλαγές Τραυμάτων (νοσηλευτικές Πράξεις) 2017</t>
  </si>
  <si>
    <t>Άθροισμα από Μικροχειρουργικές Επεμβάσεις 2014</t>
  </si>
  <si>
    <t>Άθροισμα από Μικροχειρουργικές Επεμβάσεις 2015</t>
  </si>
  <si>
    <t>Άθροισμα από Μικροχειρουργικές Επεμβάσεις 2016</t>
  </si>
  <si>
    <t>Άθροισμα από Μικροχειρουργικές Επεμβάσεις 2017</t>
  </si>
  <si>
    <t>Άθροισμα από Προληπτική Οδοντιατρική 2014</t>
  </si>
  <si>
    <t>Άθροισμα από Προληπτική Οδοντιατρική 2015</t>
  </si>
  <si>
    <t>Άθροισμα από Προληπτική Οδοντιατρική 2016</t>
  </si>
  <si>
    <t>Άθροισμα από Προληπτική Οδοντιατρική 2017</t>
  </si>
  <si>
    <t>ΠΡΟΛΗΠΤΙΚΗ ΟΔΟΝΤΙΑΤΡΙΚΗ</t>
  </si>
  <si>
    <t>Άθροισμα από Φθορίωση 2014</t>
  </si>
  <si>
    <t>Άθροισμα από Φθορίωση 2015</t>
  </si>
  <si>
    <t>Άθροισμα από Φθορίωση 2016</t>
  </si>
  <si>
    <t>Άθροισμα από Φθορίωση 2017</t>
  </si>
  <si>
    <t>ΦΘΟΡΙΩΣΗ</t>
  </si>
  <si>
    <t>Άθροισμα από Οδοντιατρικές Πράξεις Σε Παιδιά 2014</t>
  </si>
  <si>
    <t>Άθροισμα από Οδοντιατρικές Πράξεις Σε Παιδιά 2015</t>
  </si>
  <si>
    <t>Άθροισμα από Οδοντιατρικές Πράξεις Σε Παιδιά 2016</t>
  </si>
  <si>
    <t>Άθροισμα από Οδοντιατρικές Πράξεις Σε Παιδιά 2017</t>
  </si>
  <si>
    <t>ΟΔΟΝΤΙΑΤΡΙΚΕΣ ΠΡΑΞΕΙΣ σε ΠΑΙΔΙΑ</t>
  </si>
  <si>
    <t>Άθροισμα από Οδοντιατρικές Πράξεις Σε Ενήλικες 2014</t>
  </si>
  <si>
    <t>Άθροισμα από Οδοντιατρικές Πράξεις Σε Ενήλικες 2015</t>
  </si>
  <si>
    <t>Άθροισμα από Οδοντιατρικές Πράξεις Σε Ενήλικες 2016</t>
  </si>
  <si>
    <t>Άθροισμα από Οδοντιατρικές Πράξεις Σε Ενήλικες 2017</t>
  </si>
  <si>
    <t>ΟΔΟΝΤΙΑΤΡΙΚΕΣ ΠΡΑΞΕΙΣ σε ΕΝΗΛΙΚΕΣ</t>
  </si>
  <si>
    <t>ΔΕΝ ΥΠΑΡΧΕΙ ΒΙ</t>
  </si>
  <si>
    <t>Βιοπαθολογικές Εξετάσεις</t>
  </si>
  <si>
    <t>ΔΕΡΜΟΑΝΤΙΔΡΑΣΗ MANTOUX (Test Mantoux)</t>
  </si>
  <si>
    <t>.</t>
  </si>
  <si>
    <t>Τύπος Εξέτασης</t>
  </si>
  <si>
    <t>Εξέταση</t>
  </si>
  <si>
    <t>Εργαστηριακές Εξετάσεις</t>
  </si>
  <si>
    <t>Ηλεκτροκαρδιογραφήματα</t>
  </si>
  <si>
    <t>Ιατρική Απεικόνιση</t>
  </si>
  <si>
    <t>ΗΛΕΚΤΡΟΚΑΡΔΙΟΓΡΑΦΗΜΑΤΑ</t>
  </si>
  <si>
    <t>Ακτινοδιαγνωστικές εξετάσεις ΜΕ ΡΑΝΤΕΒΟΥ</t>
  </si>
  <si>
    <t>Ακτινοδιαγνωστικές εξετάσεις ΕΠΕΙΓΟΥΣΕΣ</t>
  </si>
  <si>
    <t>ΑΚΤΙΝΟΓΡΑΦΙΕΣ</t>
  </si>
  <si>
    <t>Ακτινοδιαγνωστικές</t>
  </si>
  <si>
    <t>ΑΙΜΑΤΟΛΟΓΙΚΟ</t>
  </si>
  <si>
    <t>Αιματολογικές εξετάσεις</t>
  </si>
  <si>
    <t>ΒΙΟΧΗΜΙΚΟ</t>
  </si>
  <si>
    <t>Βιοχημικές εξετάσεις</t>
  </si>
  <si>
    <t>Βιοπαθολογικές εξετάσεις ΕΠΕΙΓΟΥΣΕΣ</t>
  </si>
  <si>
    <t>Βιοπαθολογικές εξετάσεις ΜΕ ΡΑΝΤΕΒΟΥ</t>
  </si>
  <si>
    <t>Μικροβιολογικές</t>
  </si>
  <si>
    <t>ΜΙΚΡΟΒΙΟΛΟΓΙΚΟ</t>
  </si>
  <si>
    <t>ΟΡΜΟΝΟΛΟΓΙΚΟ</t>
  </si>
  <si>
    <t>Ορμονολογικές</t>
  </si>
  <si>
    <t>ΑΝΟΣΟΛΟΓΙΚΟ</t>
  </si>
  <si>
    <t>Ανοσολογικές</t>
  </si>
  <si>
    <t>Άλλες εργαστηριακές εξετάσεις ΕΠΕΙΓΟΥΣΕΣ</t>
  </si>
  <si>
    <t>Άλλες εργαστηριακές εξετάσεις ΜΕ ΡΑΝΤΕΒΟΥ</t>
  </si>
  <si>
    <t>Ενδοσκοπικές Εξετάσεις</t>
  </si>
  <si>
    <t>ΑΛΛΕΣ</t>
  </si>
  <si>
    <t>ΥΠΕΡΗΧΟΙ</t>
  </si>
  <si>
    <t>Υπέρηχοι</t>
  </si>
  <si>
    <t>ΥΠΕΡΗΧΟΙ ΜΑΣΤΟΥ</t>
  </si>
  <si>
    <t>Εκτός Εργαστηριακών Εξετάσεων</t>
  </si>
  <si>
    <t>ΗΛΕΚΤΡΟΕΓΚΕΦΑΛΟΓΡΑΦΗΜΑΤΑ</t>
  </si>
  <si>
    <t>ΠΕΠΡΑΓΜΕΝΑ</t>
  </si>
  <si>
    <t>Άθροισμα από Σύνολο Εξετασθέντων 2016</t>
  </si>
  <si>
    <t>Άθροισμα από Συνταγές/ιατρείο 2016</t>
  </si>
  <si>
    <t>Άθροισμα από Σύνολο Εξετασθέντων 2017</t>
  </si>
  <si>
    <t>Άθροισμα από Συνταγές/ιατρείο 2017</t>
  </si>
  <si>
    <t>Σύνολο</t>
  </si>
  <si>
    <t>ΠΕΡΙΦΕΡΕΙΑΚΑ ΙΑΤΡΕΙΑ</t>
  </si>
  <si>
    <t>Άθροισμα από Σύνολο Επισκέψεων 2014</t>
  </si>
  <si>
    <t>Άθροισμα από Μόνο Για Συντ/φηση 2014</t>
  </si>
  <si>
    <t>Άθροισμα από Σύνολο Επισκέψεων 2015</t>
  </si>
  <si>
    <t>Άθροισμα από Μόνο Για Συντ/φηση 2015</t>
  </si>
  <si>
    <t>Άθροισμα από Σύνολο Επισκέψεων 2016</t>
  </si>
  <si>
    <t>Άθροισμα από Μόνο Για Συντ/φηση 2016</t>
  </si>
  <si>
    <t>Άθροισμα από Σύνολο Επισκέψεων 2017</t>
  </si>
  <si>
    <t>Άθροισμα από Μόνο Για Συντ/φηση 2017</t>
  </si>
  <si>
    <t>Π.Π.Ι.  ΚΟΡΙΝΟΥ</t>
  </si>
  <si>
    <t>Π.Π.Ι. ΞΥΛΟΠΟΛΗΣ</t>
  </si>
  <si>
    <t>Π.Π.Ι. ΡΗΤΙΝΗΣ</t>
  </si>
  <si>
    <t>ΠΟΛΥΔΥΝΑΜΑ ΙΑΤΡΕΙΑ</t>
  </si>
  <si>
    <t>Π.Ι.+Π.Π.Ι.+Ε.Π.Ι.</t>
  </si>
  <si>
    <t>Ε.Π.Ι.</t>
  </si>
  <si>
    <t>ΠΟΛΥΔΥΝΑΜΑ+ΠΕΡΙΦΕΡΕΙΑΚΑ+ΕΠΙ</t>
  </si>
  <si>
    <t>Πηγή άντλησης στοιχείων 2014:ESY.net 2015:Αρχεία Τμήματος Περιφερειακού Χάρτη 2016-2017:Σύστημα Συλλογής Στατιστικών Στοιχείων B.I.</t>
  </si>
  <si>
    <t>Κ.Υ. ΕΥΟΣΜΟΥ</t>
  </si>
  <si>
    <t>ΤΕΣΤ ΠΑΠ 2016</t>
  </si>
  <si>
    <t>ΤΕΣΤ ΠΑΠ 2017</t>
  </si>
  <si>
    <t xml:space="preserve">Κ.Υ. ΕΥΟΣΜΟΥ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</si>
</sst>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1"/>
      <scheme val="minor"/>
    </font>
    <font>
      <b/>
      <sz val="11"/>
      <color rgb="FF000000"/>
      <name val="Book Antiqua"/>
      <family val="1"/>
      <charset val="161"/>
    </font>
    <font>
      <b/>
      <sz val="9"/>
      <color rgb="FF000000"/>
      <name val="Book Antiqua"/>
      <family val="1"/>
      <charset val="161"/>
    </font>
    <font>
      <sz val="9"/>
      <color rgb="FF000000"/>
      <name val="Book Antiqua"/>
      <family val="1"/>
      <charset val="161"/>
    </font>
    <font>
      <sz val="8"/>
      <color rgb="FF000000"/>
      <name val="Book Antiqua"/>
      <family val="1"/>
      <charset val="161"/>
    </font>
    <font>
      <sz val="8"/>
      <color theme="1"/>
      <name val="Calibri"/>
      <family val="2"/>
      <charset val="161"/>
      <scheme val="minor"/>
    </font>
    <font>
      <sz val="9"/>
      <color theme="1"/>
      <name val="Book Antiqua"/>
      <family val="1"/>
      <charset val="161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2"/>
      <color theme="1"/>
      <name val="Times New Roman"/>
      <family val="1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3" fontId="0" fillId="0" borderId="0" xfId="0" applyNumberFormat="1"/>
    <xf numFmtId="3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2" borderId="3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 wrapText="1"/>
    </xf>
    <xf numFmtId="3" fontId="6" fillId="0" borderId="4" xfId="0" applyNumberFormat="1" applyFont="1" applyFill="1" applyBorder="1" applyAlignment="1">
      <alignment horizontal="center" wrapText="1"/>
    </xf>
    <xf numFmtId="0" fontId="7" fillId="0" borderId="0" xfId="0" applyFont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5" borderId="0" xfId="0" applyNumberFormat="1" applyFill="1" applyBorder="1"/>
    <xf numFmtId="0" fontId="0" fillId="5" borderId="0" xfId="0" applyFill="1" applyBorder="1"/>
    <xf numFmtId="0" fontId="0" fillId="0" borderId="0" xfId="0" applyBorder="1"/>
    <xf numFmtId="0" fontId="0" fillId="0" borderId="0" xfId="0" applyNumberFormat="1" applyBorder="1"/>
    <xf numFmtId="3" fontId="3" fillId="5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3" fontId="3" fillId="0" borderId="4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/>
    <xf numFmtId="0" fontId="5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7" fillId="4" borderId="0" xfId="0" applyFont="1" applyFill="1" applyAlignment="1">
      <alignment wrapText="1"/>
    </xf>
    <xf numFmtId="0" fontId="7" fillId="5" borderId="0" xfId="0" applyFont="1" applyFill="1" applyBorder="1" applyAlignment="1">
      <alignment wrapText="1"/>
    </xf>
    <xf numFmtId="0" fontId="7" fillId="0" borderId="0" xfId="0" applyFont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77"/>
  <sheetViews>
    <sheetView tabSelected="1" topLeftCell="A16" workbookViewId="0">
      <selection activeCell="A74" sqref="A74:E74"/>
    </sheetView>
  </sheetViews>
  <sheetFormatPr defaultRowHeight="15"/>
  <cols>
    <col min="1" max="1" width="29.28515625" bestFit="1" customWidth="1"/>
    <col min="2" max="2" width="15.7109375" customWidth="1"/>
    <col min="3" max="3" width="18.140625" customWidth="1"/>
    <col min="4" max="4" width="15.7109375" customWidth="1"/>
    <col min="5" max="5" width="19" customWidth="1"/>
    <col min="6" max="6" width="15.7109375" customWidth="1"/>
    <col min="7" max="7" width="19" customWidth="1"/>
    <col min="8" max="8" width="15.7109375" customWidth="1"/>
    <col min="9" max="9" width="16.42578125" bestFit="1" customWidth="1"/>
  </cols>
  <sheetData>
    <row r="4" spans="1:7" ht="15.75" thickBot="1"/>
    <row r="5" spans="1:7" ht="16.5" thickTop="1" thickBot="1">
      <c r="A5" s="47" t="s">
        <v>0</v>
      </c>
      <c r="B5" s="48"/>
      <c r="C5" s="48"/>
      <c r="D5" s="48"/>
      <c r="E5" s="49"/>
    </row>
    <row r="6" spans="1:7" ht="17.25" thickTop="1" thickBot="1">
      <c r="A6" s="4" t="s">
        <v>20</v>
      </c>
      <c r="B6" s="5">
        <v>2014</v>
      </c>
      <c r="C6" s="5">
        <v>2015</v>
      </c>
      <c r="D6" s="6">
        <v>2016</v>
      </c>
      <c r="E6" s="6">
        <v>2017</v>
      </c>
      <c r="F6" s="1"/>
      <c r="G6" s="1"/>
    </row>
    <row r="7" spans="1:7" ht="16.5" thickTop="1" thickBot="1">
      <c r="A7" s="7" t="s">
        <v>1</v>
      </c>
      <c r="B7" s="9">
        <v>54561</v>
      </c>
      <c r="C7" s="9">
        <v>62096</v>
      </c>
      <c r="D7" s="10">
        <v>63663</v>
      </c>
      <c r="E7" s="10">
        <v>90905</v>
      </c>
      <c r="F7" s="2"/>
      <c r="G7" s="3"/>
    </row>
    <row r="8" spans="1:7" ht="16.5" thickTop="1" thickBot="1">
      <c r="A8" s="7" t="s">
        <v>2</v>
      </c>
      <c r="B8" s="9">
        <v>46584</v>
      </c>
      <c r="C8" s="9">
        <v>46581</v>
      </c>
      <c r="D8" s="10">
        <v>38065</v>
      </c>
      <c r="E8" s="10">
        <v>38474</v>
      </c>
      <c r="F8" s="2"/>
      <c r="G8" s="3"/>
    </row>
    <row r="9" spans="1:7" ht="16.5" thickTop="1" thickBot="1">
      <c r="A9" s="7" t="s">
        <v>3</v>
      </c>
      <c r="B9" s="9">
        <v>26347</v>
      </c>
      <c r="C9" s="9">
        <v>33347</v>
      </c>
      <c r="D9" s="10">
        <v>28549</v>
      </c>
      <c r="E9" s="10">
        <v>24128</v>
      </c>
      <c r="F9" s="2"/>
      <c r="G9" s="3"/>
    </row>
    <row r="10" spans="1:7" ht="16.5" thickTop="1" thickBot="1">
      <c r="A10" s="7" t="s">
        <v>4</v>
      </c>
      <c r="B10" s="9">
        <v>45919</v>
      </c>
      <c r="C10" s="9">
        <v>40282</v>
      </c>
      <c r="D10" s="10">
        <v>52672</v>
      </c>
      <c r="E10" s="10">
        <v>52711</v>
      </c>
      <c r="F10" s="2"/>
      <c r="G10" s="3"/>
    </row>
    <row r="11" spans="1:7" ht="16.5" thickTop="1" thickBot="1">
      <c r="A11" s="7" t="s">
        <v>5</v>
      </c>
      <c r="B11" s="9">
        <v>27201</v>
      </c>
      <c r="C11" s="9">
        <v>29635</v>
      </c>
      <c r="D11" s="10">
        <v>26056</v>
      </c>
      <c r="E11" s="10">
        <v>27151</v>
      </c>
      <c r="F11" s="2"/>
      <c r="G11" s="3"/>
    </row>
    <row r="12" spans="1:7" ht="16.5" thickTop="1" thickBot="1">
      <c r="A12" s="7" t="s">
        <v>6</v>
      </c>
      <c r="B12" s="9">
        <v>14200</v>
      </c>
      <c r="C12" s="9">
        <v>16856</v>
      </c>
      <c r="D12" s="10">
        <v>16516</v>
      </c>
      <c r="E12" s="10">
        <v>16850</v>
      </c>
      <c r="F12" s="2"/>
      <c r="G12" s="3"/>
    </row>
    <row r="13" spans="1:7" ht="16.5" thickTop="1" thickBot="1">
      <c r="A13" s="7" t="s">
        <v>7</v>
      </c>
      <c r="B13" s="9">
        <v>21120</v>
      </c>
      <c r="C13" s="9">
        <v>22967</v>
      </c>
      <c r="D13" s="10">
        <v>20598</v>
      </c>
      <c r="E13" s="10">
        <v>21101</v>
      </c>
      <c r="F13" s="2"/>
      <c r="G13" s="3"/>
    </row>
    <row r="14" spans="1:7" ht="16.5" thickTop="1" thickBot="1">
      <c r="A14" s="7" t="s">
        <v>8</v>
      </c>
      <c r="B14" s="9">
        <v>36853</v>
      </c>
      <c r="C14" s="9">
        <v>37544</v>
      </c>
      <c r="D14" s="10">
        <v>32545</v>
      </c>
      <c r="E14" s="10">
        <v>36314</v>
      </c>
      <c r="F14" s="2"/>
      <c r="G14" s="3"/>
    </row>
    <row r="15" spans="1:7" ht="16.5" thickTop="1" thickBot="1">
      <c r="A15" s="7" t="s">
        <v>9</v>
      </c>
      <c r="B15" s="9">
        <v>47717</v>
      </c>
      <c r="C15" s="9">
        <v>47268</v>
      </c>
      <c r="D15" s="10">
        <v>34035</v>
      </c>
      <c r="E15" s="10">
        <v>38887</v>
      </c>
      <c r="F15" s="2"/>
      <c r="G15" s="3"/>
    </row>
    <row r="16" spans="1:7" ht="16.5" thickTop="1" thickBot="1">
      <c r="A16" s="7" t="s">
        <v>10</v>
      </c>
      <c r="B16" s="9">
        <v>20339</v>
      </c>
      <c r="C16" s="9">
        <v>23886</v>
      </c>
      <c r="D16" s="10">
        <v>18077</v>
      </c>
      <c r="E16" s="10">
        <v>17923</v>
      </c>
      <c r="F16" s="2"/>
      <c r="G16" s="3"/>
    </row>
    <row r="17" spans="1:7" ht="16.5" thickTop="1" thickBot="1">
      <c r="A17" s="7" t="s">
        <v>11</v>
      </c>
      <c r="B17" s="9">
        <v>13159</v>
      </c>
      <c r="C17" s="9">
        <v>14808</v>
      </c>
      <c r="D17" s="10">
        <v>11332</v>
      </c>
      <c r="E17" s="10">
        <v>17626</v>
      </c>
      <c r="F17" s="2"/>
      <c r="G17" s="3"/>
    </row>
    <row r="18" spans="1:7" ht="16.5" thickTop="1" thickBot="1">
      <c r="A18" s="7" t="s">
        <v>12</v>
      </c>
      <c r="B18" s="9">
        <v>26840</v>
      </c>
      <c r="C18" s="9">
        <v>20781</v>
      </c>
      <c r="D18" s="10">
        <v>29845</v>
      </c>
      <c r="E18" s="10">
        <v>37693</v>
      </c>
      <c r="F18" s="2"/>
      <c r="G18" s="3"/>
    </row>
    <row r="19" spans="1:7" ht="16.5" thickTop="1" thickBot="1">
      <c r="A19" s="7" t="s">
        <v>13</v>
      </c>
      <c r="B19" s="9">
        <v>17718</v>
      </c>
      <c r="C19" s="9">
        <v>19979</v>
      </c>
      <c r="D19" s="10">
        <v>17327</v>
      </c>
      <c r="E19" s="10">
        <v>18760</v>
      </c>
      <c r="F19" s="2"/>
      <c r="G19" s="3"/>
    </row>
    <row r="20" spans="1:7" ht="16.5" thickTop="1" thickBot="1">
      <c r="A20" s="7" t="s">
        <v>14</v>
      </c>
      <c r="B20" s="9">
        <v>16117</v>
      </c>
      <c r="C20" s="9">
        <v>12071</v>
      </c>
      <c r="D20" s="10">
        <v>11188</v>
      </c>
      <c r="E20" s="10">
        <v>14509</v>
      </c>
      <c r="F20" s="2"/>
      <c r="G20" s="3"/>
    </row>
    <row r="21" spans="1:7" ht="16.5" thickTop="1" thickBot="1">
      <c r="A21" s="7" t="s">
        <v>15</v>
      </c>
      <c r="B21" s="9">
        <v>11341</v>
      </c>
      <c r="C21" s="9">
        <v>11158</v>
      </c>
      <c r="D21" s="10">
        <v>10552</v>
      </c>
      <c r="E21" s="10">
        <v>16003</v>
      </c>
      <c r="F21" s="2"/>
      <c r="G21" s="3"/>
    </row>
    <row r="22" spans="1:7" ht="16.5" thickTop="1" thickBot="1">
      <c r="A22" s="7" t="s">
        <v>16</v>
      </c>
      <c r="B22" s="9">
        <v>11563</v>
      </c>
      <c r="C22" s="9">
        <v>13715</v>
      </c>
      <c r="D22" s="10">
        <v>14369</v>
      </c>
      <c r="E22" s="10">
        <v>15262</v>
      </c>
      <c r="F22" s="2"/>
      <c r="G22" s="3"/>
    </row>
    <row r="23" spans="1:7" ht="16.5" thickTop="1" thickBot="1">
      <c r="A23" s="7" t="s">
        <v>17</v>
      </c>
      <c r="B23" s="9">
        <v>19086</v>
      </c>
      <c r="C23" s="9">
        <v>20059</v>
      </c>
      <c r="D23" s="10">
        <v>17434</v>
      </c>
      <c r="E23" s="10">
        <v>19927</v>
      </c>
      <c r="F23" s="2"/>
      <c r="G23" s="3"/>
    </row>
    <row r="24" spans="1:7" ht="16.5" thickTop="1" thickBot="1">
      <c r="A24" s="7" t="s">
        <v>18</v>
      </c>
      <c r="B24" s="9">
        <v>17783</v>
      </c>
      <c r="C24" s="9">
        <v>18037</v>
      </c>
      <c r="D24" s="10">
        <v>15619</v>
      </c>
      <c r="E24" s="10">
        <v>17953</v>
      </c>
      <c r="F24" s="2"/>
      <c r="G24" s="3"/>
    </row>
    <row r="25" spans="1:7" ht="17.25" thickTop="1" thickBot="1">
      <c r="A25" s="4" t="s">
        <v>19</v>
      </c>
      <c r="B25" s="11">
        <f>SUM(B7:B24)</f>
        <v>474448</v>
      </c>
      <c r="C25" s="11">
        <f>SUM(C7:C24)</f>
        <v>491070</v>
      </c>
      <c r="D25" s="11">
        <f>SUM(D7:D24)</f>
        <v>458442</v>
      </c>
      <c r="E25" s="11">
        <f>SUM(E7:E24)</f>
        <v>522177</v>
      </c>
      <c r="F25" s="2"/>
      <c r="G25" s="3"/>
    </row>
    <row r="26" spans="1:7" ht="15.75" thickTop="1">
      <c r="A26" s="50" t="s">
        <v>21</v>
      </c>
      <c r="B26" s="50"/>
      <c r="C26" s="50"/>
      <c r="D26" s="50"/>
      <c r="E26" s="50"/>
    </row>
    <row r="28" spans="1:7" ht="15.75" thickBot="1"/>
    <row r="29" spans="1:7" ht="16.5" thickTop="1" thickBot="1">
      <c r="A29" s="51" t="s">
        <v>22</v>
      </c>
      <c r="B29" s="51"/>
      <c r="C29" s="51"/>
      <c r="D29" s="51"/>
      <c r="E29" s="51"/>
    </row>
    <row r="30" spans="1:7" ht="17.25" thickTop="1" thickBot="1">
      <c r="A30" s="4" t="s">
        <v>20</v>
      </c>
      <c r="B30" s="5">
        <v>2014</v>
      </c>
      <c r="C30" s="5">
        <v>2015</v>
      </c>
      <c r="D30" s="6">
        <v>2016</v>
      </c>
      <c r="E30" s="6">
        <v>2017</v>
      </c>
      <c r="F30" s="1"/>
      <c r="G30" s="1"/>
    </row>
    <row r="31" spans="1:7" ht="16.5" thickTop="1" thickBot="1">
      <c r="A31" s="7" t="s">
        <v>1</v>
      </c>
      <c r="B31" s="9">
        <v>16240</v>
      </c>
      <c r="C31" s="9">
        <v>14032</v>
      </c>
      <c r="D31" s="10">
        <v>15232</v>
      </c>
      <c r="E31" s="10">
        <v>20896</v>
      </c>
      <c r="F31" s="2"/>
      <c r="G31" s="3"/>
    </row>
    <row r="32" spans="1:7" ht="16.5" thickTop="1" thickBot="1">
      <c r="A32" s="7" t="s">
        <v>2</v>
      </c>
      <c r="B32" s="9">
        <v>11076</v>
      </c>
      <c r="C32" s="9">
        <v>10250</v>
      </c>
      <c r="D32" s="10">
        <v>8203</v>
      </c>
      <c r="E32" s="10">
        <v>8527</v>
      </c>
      <c r="F32" s="2"/>
      <c r="G32" s="3"/>
    </row>
    <row r="33" spans="1:7" ht="16.5" thickTop="1" thickBot="1">
      <c r="A33" s="7" t="s">
        <v>3</v>
      </c>
      <c r="B33" s="9">
        <v>12965</v>
      </c>
      <c r="C33" s="9">
        <v>8694</v>
      </c>
      <c r="D33" s="10">
        <v>12453</v>
      </c>
      <c r="E33" s="10">
        <v>15284</v>
      </c>
      <c r="F33" s="2"/>
      <c r="G33" s="3"/>
    </row>
    <row r="34" spans="1:7" ht="16.5" thickTop="1" thickBot="1">
      <c r="A34" s="7" t="s">
        <v>4</v>
      </c>
      <c r="B34" s="9">
        <v>13687</v>
      </c>
      <c r="C34" s="9">
        <v>15956</v>
      </c>
      <c r="D34" s="10">
        <v>30932</v>
      </c>
      <c r="E34" s="10">
        <v>38552</v>
      </c>
      <c r="F34" s="2"/>
      <c r="G34" s="3"/>
    </row>
    <row r="35" spans="1:7" ht="16.5" thickTop="1" thickBot="1">
      <c r="A35" s="7" t="s">
        <v>5</v>
      </c>
      <c r="B35" s="9">
        <v>16232</v>
      </c>
      <c r="C35" s="9">
        <v>13881</v>
      </c>
      <c r="D35" s="10">
        <v>11113</v>
      </c>
      <c r="E35" s="10">
        <v>14527</v>
      </c>
      <c r="F35" s="2"/>
      <c r="G35" s="3"/>
    </row>
    <row r="36" spans="1:7" ht="16.5" thickTop="1" thickBot="1">
      <c r="A36" s="7" t="s">
        <v>6</v>
      </c>
      <c r="B36" s="9">
        <v>12004</v>
      </c>
      <c r="C36" s="9">
        <v>9288</v>
      </c>
      <c r="D36" s="10">
        <v>8118</v>
      </c>
      <c r="E36" s="10">
        <v>8379</v>
      </c>
      <c r="F36" s="2"/>
      <c r="G36" s="3"/>
    </row>
    <row r="37" spans="1:7" ht="16.5" thickTop="1" thickBot="1">
      <c r="A37" s="7" t="s">
        <v>7</v>
      </c>
      <c r="B37" s="9">
        <v>11901</v>
      </c>
      <c r="C37" s="9">
        <v>10488</v>
      </c>
      <c r="D37" s="10">
        <v>6386</v>
      </c>
      <c r="E37" s="10">
        <v>6409</v>
      </c>
      <c r="F37" s="2"/>
      <c r="G37" s="3"/>
    </row>
    <row r="38" spans="1:7" ht="16.5" thickTop="1" thickBot="1">
      <c r="A38" s="7" t="s">
        <v>8</v>
      </c>
      <c r="B38" s="9">
        <v>16579</v>
      </c>
      <c r="C38" s="9">
        <v>12830</v>
      </c>
      <c r="D38" s="10">
        <v>11590</v>
      </c>
      <c r="E38" s="10">
        <v>12207</v>
      </c>
      <c r="F38" s="2"/>
      <c r="G38" s="3"/>
    </row>
    <row r="39" spans="1:7" ht="16.5" thickTop="1" thickBot="1">
      <c r="A39" s="7" t="s">
        <v>9</v>
      </c>
      <c r="B39" s="9">
        <v>7714</v>
      </c>
      <c r="C39" s="9">
        <v>8940</v>
      </c>
      <c r="D39" s="10">
        <v>5977</v>
      </c>
      <c r="E39" s="10">
        <v>5656</v>
      </c>
      <c r="F39" s="2"/>
      <c r="G39" s="3"/>
    </row>
    <row r="40" spans="1:7" ht="16.5" thickTop="1" thickBot="1">
      <c r="A40" s="7" t="s">
        <v>10</v>
      </c>
      <c r="B40" s="9">
        <v>15892</v>
      </c>
      <c r="C40" s="9">
        <v>15530</v>
      </c>
      <c r="D40" s="10">
        <v>6539</v>
      </c>
      <c r="E40" s="10">
        <v>9020</v>
      </c>
      <c r="F40" s="2"/>
      <c r="G40" s="3"/>
    </row>
    <row r="41" spans="1:7" ht="16.5" thickTop="1" thickBot="1">
      <c r="A41" s="7" t="s">
        <v>11</v>
      </c>
      <c r="B41" s="9">
        <v>8115</v>
      </c>
      <c r="C41" s="9">
        <v>8748</v>
      </c>
      <c r="D41" s="10">
        <v>7484</v>
      </c>
      <c r="E41" s="10">
        <v>8322</v>
      </c>
      <c r="F41" s="2"/>
      <c r="G41" s="3"/>
    </row>
    <row r="42" spans="1:7" ht="16.5" thickTop="1" thickBot="1">
      <c r="A42" s="7" t="s">
        <v>12</v>
      </c>
      <c r="B42" s="9">
        <v>18151</v>
      </c>
      <c r="C42" s="9">
        <v>20048</v>
      </c>
      <c r="D42" s="10">
        <v>15412</v>
      </c>
      <c r="E42" s="10">
        <v>17168</v>
      </c>
      <c r="F42" s="2"/>
      <c r="G42" s="3"/>
    </row>
    <row r="43" spans="1:7" ht="16.5" thickTop="1" thickBot="1">
      <c r="A43" s="7" t="s">
        <v>13</v>
      </c>
      <c r="B43" s="9">
        <v>11135</v>
      </c>
      <c r="C43" s="9">
        <v>11523</v>
      </c>
      <c r="D43" s="10">
        <v>9483</v>
      </c>
      <c r="E43" s="10">
        <v>8714</v>
      </c>
      <c r="F43" s="2"/>
      <c r="G43" s="3"/>
    </row>
    <row r="44" spans="1:7" ht="16.5" thickTop="1" thickBot="1">
      <c r="A44" s="7" t="s">
        <v>14</v>
      </c>
      <c r="B44" s="9">
        <v>11153</v>
      </c>
      <c r="C44" s="9">
        <v>6988</v>
      </c>
      <c r="D44" s="10">
        <v>4088</v>
      </c>
      <c r="E44" s="10">
        <v>4878</v>
      </c>
      <c r="F44" s="2"/>
      <c r="G44" s="3"/>
    </row>
    <row r="45" spans="1:7" ht="16.5" thickTop="1" thickBot="1">
      <c r="A45" s="7" t="s">
        <v>15</v>
      </c>
      <c r="B45" s="9">
        <v>5427</v>
      </c>
      <c r="C45" s="9">
        <v>5240</v>
      </c>
      <c r="D45" s="10">
        <v>6531</v>
      </c>
      <c r="E45" s="10">
        <v>6642</v>
      </c>
      <c r="F45" s="2"/>
      <c r="G45" s="3"/>
    </row>
    <row r="46" spans="1:7" ht="16.5" thickTop="1" thickBot="1">
      <c r="A46" s="7" t="s">
        <v>16</v>
      </c>
      <c r="B46" s="9">
        <v>19641</v>
      </c>
      <c r="C46" s="9">
        <v>17316</v>
      </c>
      <c r="D46" s="10">
        <v>14809</v>
      </c>
      <c r="E46" s="10">
        <v>15429</v>
      </c>
      <c r="F46" s="2"/>
      <c r="G46" s="3"/>
    </row>
    <row r="47" spans="1:7" ht="16.5" thickTop="1" thickBot="1">
      <c r="A47" s="7" t="s">
        <v>17</v>
      </c>
      <c r="B47" s="9">
        <v>17032</v>
      </c>
      <c r="C47" s="9">
        <v>15485</v>
      </c>
      <c r="D47" s="10">
        <v>15167</v>
      </c>
      <c r="E47" s="10">
        <v>14402</v>
      </c>
      <c r="F47" s="2"/>
      <c r="G47" s="3"/>
    </row>
    <row r="48" spans="1:7" ht="16.5" thickTop="1" thickBot="1">
      <c r="A48" s="7" t="s">
        <v>23</v>
      </c>
      <c r="B48" s="9">
        <v>11660</v>
      </c>
      <c r="C48" s="9">
        <v>11194</v>
      </c>
      <c r="D48" s="10">
        <v>9478</v>
      </c>
      <c r="E48" s="10">
        <v>9154</v>
      </c>
      <c r="F48" s="2"/>
      <c r="G48" s="3"/>
    </row>
    <row r="49" spans="1:7" ht="17.25" thickTop="1" thickBot="1">
      <c r="A49" s="4" t="s">
        <v>19</v>
      </c>
      <c r="B49" s="11">
        <f>SUM(B31:B48)</f>
        <v>236604</v>
      </c>
      <c r="C49" s="11">
        <f t="shared" ref="C49:D49" si="0">SUM(C31:C48)</f>
        <v>216431</v>
      </c>
      <c r="D49" s="11">
        <f t="shared" si="0"/>
        <v>198995</v>
      </c>
      <c r="E49" s="11">
        <f>SUM(E31:E48)</f>
        <v>224166</v>
      </c>
      <c r="F49" s="2"/>
      <c r="G49" s="3"/>
    </row>
    <row r="50" spans="1:7" s="12" customFormat="1" ht="15.75" thickTop="1">
      <c r="A50" s="50" t="s">
        <v>21</v>
      </c>
      <c r="B50" s="50"/>
      <c r="C50" s="50"/>
      <c r="D50" s="50"/>
      <c r="E50" s="50"/>
    </row>
    <row r="52" spans="1:7" ht="15.75" thickBot="1"/>
    <row r="53" spans="1:7" ht="16.5" thickTop="1" thickBot="1">
      <c r="A53" s="51" t="s">
        <v>24</v>
      </c>
      <c r="B53" s="51"/>
      <c r="C53" s="51"/>
      <c r="D53" s="51"/>
      <c r="E53" s="51"/>
    </row>
    <row r="54" spans="1:7" ht="17.25" thickTop="1" thickBot="1">
      <c r="A54" s="4" t="s">
        <v>20</v>
      </c>
      <c r="B54" s="5">
        <v>2014</v>
      </c>
      <c r="C54" s="5">
        <v>2015</v>
      </c>
      <c r="D54" s="5">
        <v>2016</v>
      </c>
      <c r="E54" s="5">
        <v>2017</v>
      </c>
    </row>
    <row r="55" spans="1:7" ht="16.5" thickTop="1" thickBot="1">
      <c r="A55" s="7" t="s">
        <v>1</v>
      </c>
      <c r="B55" s="9">
        <f>B7+B31</f>
        <v>70801</v>
      </c>
      <c r="C55" s="9">
        <f t="shared" ref="C55:E55" si="1">C7+C31</f>
        <v>76128</v>
      </c>
      <c r="D55" s="9">
        <f t="shared" si="1"/>
        <v>78895</v>
      </c>
      <c r="E55" s="9">
        <f t="shared" si="1"/>
        <v>111801</v>
      </c>
    </row>
    <row r="56" spans="1:7" ht="16.5" thickTop="1" thickBot="1">
      <c r="A56" s="7" t="s">
        <v>2</v>
      </c>
      <c r="B56" s="9">
        <f t="shared" ref="B56:E56" si="2">B8+B32</f>
        <v>57660</v>
      </c>
      <c r="C56" s="9">
        <f t="shared" si="2"/>
        <v>56831</v>
      </c>
      <c r="D56" s="9">
        <f t="shared" si="2"/>
        <v>46268</v>
      </c>
      <c r="E56" s="9">
        <f t="shared" si="2"/>
        <v>47001</v>
      </c>
    </row>
    <row r="57" spans="1:7" ht="16.5" thickTop="1" thickBot="1">
      <c r="A57" s="7" t="s">
        <v>3</v>
      </c>
      <c r="B57" s="9">
        <f t="shared" ref="B57:E57" si="3">B9+B33</f>
        <v>39312</v>
      </c>
      <c r="C57" s="9">
        <f t="shared" si="3"/>
        <v>42041</v>
      </c>
      <c r="D57" s="9">
        <f t="shared" si="3"/>
        <v>41002</v>
      </c>
      <c r="E57" s="9">
        <f t="shared" si="3"/>
        <v>39412</v>
      </c>
    </row>
    <row r="58" spans="1:7" ht="16.5" thickTop="1" thickBot="1">
      <c r="A58" s="7" t="s">
        <v>4</v>
      </c>
      <c r="B58" s="9">
        <f t="shared" ref="B58:E58" si="4">B10+B34</f>
        <v>59606</v>
      </c>
      <c r="C58" s="9">
        <f t="shared" si="4"/>
        <v>56238</v>
      </c>
      <c r="D58" s="9">
        <f t="shared" si="4"/>
        <v>83604</v>
      </c>
      <c r="E58" s="9">
        <f t="shared" si="4"/>
        <v>91263</v>
      </c>
    </row>
    <row r="59" spans="1:7" ht="16.5" thickTop="1" thickBot="1">
      <c r="A59" s="7" t="s">
        <v>5</v>
      </c>
      <c r="B59" s="9">
        <f t="shared" ref="B59:E59" si="5">B11+B35</f>
        <v>43433</v>
      </c>
      <c r="C59" s="9">
        <f t="shared" si="5"/>
        <v>43516</v>
      </c>
      <c r="D59" s="9">
        <f t="shared" si="5"/>
        <v>37169</v>
      </c>
      <c r="E59" s="9">
        <f t="shared" si="5"/>
        <v>41678</v>
      </c>
    </row>
    <row r="60" spans="1:7" ht="16.5" thickTop="1" thickBot="1">
      <c r="A60" s="7" t="s">
        <v>6</v>
      </c>
      <c r="B60" s="9">
        <f t="shared" ref="B60:E60" si="6">B12+B36</f>
        <v>26204</v>
      </c>
      <c r="C60" s="9">
        <f t="shared" si="6"/>
        <v>26144</v>
      </c>
      <c r="D60" s="9">
        <f t="shared" si="6"/>
        <v>24634</v>
      </c>
      <c r="E60" s="9">
        <f t="shared" si="6"/>
        <v>25229</v>
      </c>
    </row>
    <row r="61" spans="1:7" ht="16.5" thickTop="1" thickBot="1">
      <c r="A61" s="7" t="s">
        <v>7</v>
      </c>
      <c r="B61" s="9">
        <f t="shared" ref="B61:E61" si="7">B13+B37</f>
        <v>33021</v>
      </c>
      <c r="C61" s="9">
        <f t="shared" si="7"/>
        <v>33455</v>
      </c>
      <c r="D61" s="9">
        <f t="shared" si="7"/>
        <v>26984</v>
      </c>
      <c r="E61" s="9">
        <f t="shared" si="7"/>
        <v>27510</v>
      </c>
    </row>
    <row r="62" spans="1:7" ht="16.5" thickTop="1" thickBot="1">
      <c r="A62" s="7" t="s">
        <v>8</v>
      </c>
      <c r="B62" s="9">
        <f t="shared" ref="B62:E62" si="8">B14+B38</f>
        <v>53432</v>
      </c>
      <c r="C62" s="9">
        <f t="shared" si="8"/>
        <v>50374</v>
      </c>
      <c r="D62" s="9">
        <f t="shared" si="8"/>
        <v>44135</v>
      </c>
      <c r="E62" s="9">
        <f t="shared" si="8"/>
        <v>48521</v>
      </c>
    </row>
    <row r="63" spans="1:7" ht="16.5" thickTop="1" thickBot="1">
      <c r="A63" s="7" t="s">
        <v>9</v>
      </c>
      <c r="B63" s="9">
        <f t="shared" ref="B63:E63" si="9">B15+B39</f>
        <v>55431</v>
      </c>
      <c r="C63" s="9">
        <f t="shared" si="9"/>
        <v>56208</v>
      </c>
      <c r="D63" s="9">
        <f t="shared" si="9"/>
        <v>40012</v>
      </c>
      <c r="E63" s="9">
        <f t="shared" si="9"/>
        <v>44543</v>
      </c>
    </row>
    <row r="64" spans="1:7" ht="16.5" thickTop="1" thickBot="1">
      <c r="A64" s="7" t="s">
        <v>10</v>
      </c>
      <c r="B64" s="9">
        <f t="shared" ref="B64:E64" si="10">B16+B40</f>
        <v>36231</v>
      </c>
      <c r="C64" s="9">
        <f t="shared" si="10"/>
        <v>39416</v>
      </c>
      <c r="D64" s="9">
        <f t="shared" si="10"/>
        <v>24616</v>
      </c>
      <c r="E64" s="9">
        <f t="shared" si="10"/>
        <v>26943</v>
      </c>
    </row>
    <row r="65" spans="1:5" ht="16.5" thickTop="1" thickBot="1">
      <c r="A65" s="7" t="s">
        <v>11</v>
      </c>
      <c r="B65" s="9">
        <f t="shared" ref="B65:E65" si="11">B17+B41</f>
        <v>21274</v>
      </c>
      <c r="C65" s="9">
        <f t="shared" si="11"/>
        <v>23556</v>
      </c>
      <c r="D65" s="9">
        <f t="shared" si="11"/>
        <v>18816</v>
      </c>
      <c r="E65" s="9">
        <f t="shared" si="11"/>
        <v>25948</v>
      </c>
    </row>
    <row r="66" spans="1:5" ht="16.5" thickTop="1" thickBot="1">
      <c r="A66" s="7" t="s">
        <v>12</v>
      </c>
      <c r="B66" s="9">
        <f t="shared" ref="B66:E66" si="12">B18+B42</f>
        <v>44991</v>
      </c>
      <c r="C66" s="9">
        <f t="shared" si="12"/>
        <v>40829</v>
      </c>
      <c r="D66" s="9">
        <f t="shared" si="12"/>
        <v>45257</v>
      </c>
      <c r="E66" s="9">
        <f t="shared" si="12"/>
        <v>54861</v>
      </c>
    </row>
    <row r="67" spans="1:5" ht="16.5" thickTop="1" thickBot="1">
      <c r="A67" s="7" t="s">
        <v>13</v>
      </c>
      <c r="B67" s="9">
        <f t="shared" ref="B67:E67" si="13">B19+B43</f>
        <v>28853</v>
      </c>
      <c r="C67" s="9">
        <f t="shared" si="13"/>
        <v>31502</v>
      </c>
      <c r="D67" s="9">
        <f t="shared" si="13"/>
        <v>26810</v>
      </c>
      <c r="E67" s="9">
        <f t="shared" si="13"/>
        <v>27474</v>
      </c>
    </row>
    <row r="68" spans="1:5" ht="16.5" thickTop="1" thickBot="1">
      <c r="A68" s="7" t="s">
        <v>14</v>
      </c>
      <c r="B68" s="9">
        <f t="shared" ref="B68:E68" si="14">B20+B44</f>
        <v>27270</v>
      </c>
      <c r="C68" s="9">
        <f t="shared" si="14"/>
        <v>19059</v>
      </c>
      <c r="D68" s="9">
        <f t="shared" si="14"/>
        <v>15276</v>
      </c>
      <c r="E68" s="9">
        <f t="shared" si="14"/>
        <v>19387</v>
      </c>
    </row>
    <row r="69" spans="1:5" ht="16.5" thickTop="1" thickBot="1">
      <c r="A69" s="7" t="s">
        <v>15</v>
      </c>
      <c r="B69" s="9">
        <f t="shared" ref="B69:E69" si="15">B21+B45</f>
        <v>16768</v>
      </c>
      <c r="C69" s="9">
        <f t="shared" si="15"/>
        <v>16398</v>
      </c>
      <c r="D69" s="9">
        <f t="shared" si="15"/>
        <v>17083</v>
      </c>
      <c r="E69" s="9">
        <f t="shared" si="15"/>
        <v>22645</v>
      </c>
    </row>
    <row r="70" spans="1:5" ht="16.5" thickTop="1" thickBot="1">
      <c r="A70" s="7" t="s">
        <v>16</v>
      </c>
      <c r="B70" s="9">
        <f t="shared" ref="B70:E70" si="16">B22+B46</f>
        <v>31204</v>
      </c>
      <c r="C70" s="9">
        <f t="shared" si="16"/>
        <v>31031</v>
      </c>
      <c r="D70" s="9">
        <f t="shared" si="16"/>
        <v>29178</v>
      </c>
      <c r="E70" s="9">
        <f t="shared" si="16"/>
        <v>30691</v>
      </c>
    </row>
    <row r="71" spans="1:5" ht="16.5" thickTop="1" thickBot="1">
      <c r="A71" s="7" t="s">
        <v>17</v>
      </c>
      <c r="B71" s="9">
        <f t="shared" ref="B71:E71" si="17">B23+B47</f>
        <v>36118</v>
      </c>
      <c r="C71" s="9">
        <f t="shared" si="17"/>
        <v>35544</v>
      </c>
      <c r="D71" s="9">
        <f t="shared" si="17"/>
        <v>32601</v>
      </c>
      <c r="E71" s="9">
        <f t="shared" si="17"/>
        <v>34329</v>
      </c>
    </row>
    <row r="72" spans="1:5" ht="16.5" thickTop="1" thickBot="1">
      <c r="A72" s="7" t="s">
        <v>23</v>
      </c>
      <c r="B72" s="9">
        <f t="shared" ref="B72:E72" si="18">B24+B48</f>
        <v>29443</v>
      </c>
      <c r="C72" s="9">
        <f t="shared" si="18"/>
        <v>29231</v>
      </c>
      <c r="D72" s="9">
        <f t="shared" si="18"/>
        <v>25097</v>
      </c>
      <c r="E72" s="9">
        <f t="shared" si="18"/>
        <v>27107</v>
      </c>
    </row>
    <row r="73" spans="1:5" ht="17.25" thickTop="1" thickBot="1">
      <c r="A73" s="4" t="s">
        <v>19</v>
      </c>
      <c r="B73" s="11">
        <f>SUM(B55:B72)</f>
        <v>711052</v>
      </c>
      <c r="C73" s="11">
        <f>SUM(C55:C72)</f>
        <v>707501</v>
      </c>
      <c r="D73" s="11">
        <f>SUM(D55:D72)</f>
        <v>657437</v>
      </c>
      <c r="E73" s="11">
        <f>SUM(E55:E72)</f>
        <v>746343</v>
      </c>
    </row>
    <row r="74" spans="1:5" ht="15.75" thickTop="1">
      <c r="A74" s="46" t="s">
        <v>21</v>
      </c>
      <c r="B74" s="46"/>
      <c r="C74" s="46"/>
      <c r="D74" s="46"/>
      <c r="E74" s="46"/>
    </row>
    <row r="77" spans="1:5">
      <c r="B77" s="8"/>
      <c r="C77" s="8"/>
      <c r="D77" s="8"/>
      <c r="E77" s="8"/>
    </row>
  </sheetData>
  <mergeCells count="6">
    <mergeCell ref="A74:E74"/>
    <mergeCell ref="A5:E5"/>
    <mergeCell ref="A26:E26"/>
    <mergeCell ref="A29:E29"/>
    <mergeCell ref="A50:E50"/>
    <mergeCell ref="A53:E5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9"/>
  <sheetViews>
    <sheetView workbookViewId="0">
      <selection sqref="A1:G1"/>
    </sheetView>
  </sheetViews>
  <sheetFormatPr defaultRowHeight="15"/>
  <cols>
    <col min="1" max="1" width="29.28515625" bestFit="1" customWidth="1"/>
    <col min="2" max="2" width="24.5703125" bestFit="1" customWidth="1"/>
    <col min="3" max="3" width="38.140625" bestFit="1" customWidth="1"/>
    <col min="4" max="7" width="18.5703125" bestFit="1" customWidth="1"/>
  </cols>
  <sheetData>
    <row r="1" spans="1:7">
      <c r="A1" s="21" t="s">
        <v>32</v>
      </c>
      <c r="B1" s="21" t="s">
        <v>114</v>
      </c>
      <c r="C1" s="21" t="s">
        <v>115</v>
      </c>
      <c r="D1" s="21">
        <v>2014</v>
      </c>
      <c r="E1" s="21">
        <v>2015</v>
      </c>
      <c r="F1" s="21">
        <v>2016</v>
      </c>
      <c r="G1" s="21">
        <v>2017</v>
      </c>
    </row>
    <row r="2" spans="1:7">
      <c r="A2" t="s">
        <v>37</v>
      </c>
      <c r="B2" t="s">
        <v>111</v>
      </c>
      <c r="C2" t="s">
        <v>124</v>
      </c>
      <c r="D2" t="s">
        <v>113</v>
      </c>
      <c r="E2" t="s">
        <v>113</v>
      </c>
      <c r="F2">
        <v>1353</v>
      </c>
      <c r="G2">
        <v>1473</v>
      </c>
    </row>
    <row r="3" spans="1:7">
      <c r="A3" t="s">
        <v>37</v>
      </c>
      <c r="B3" t="s">
        <v>111</v>
      </c>
      <c r="C3" t="s">
        <v>125</v>
      </c>
      <c r="D3" t="s">
        <v>113</v>
      </c>
      <c r="E3" t="s">
        <v>113</v>
      </c>
      <c r="F3">
        <v>1256</v>
      </c>
      <c r="G3" t="s">
        <v>113</v>
      </c>
    </row>
    <row r="4" spans="1:7">
      <c r="A4" t="s">
        <v>37</v>
      </c>
      <c r="B4" t="s">
        <v>111</v>
      </c>
      <c r="C4" t="s">
        <v>126</v>
      </c>
      <c r="D4" t="s">
        <v>113</v>
      </c>
      <c r="E4" t="s">
        <v>113</v>
      </c>
      <c r="F4">
        <v>12786</v>
      </c>
      <c r="G4">
        <v>8711</v>
      </c>
    </row>
    <row r="5" spans="1:7">
      <c r="A5" t="s">
        <v>37</v>
      </c>
      <c r="B5" t="s">
        <v>111</v>
      </c>
      <c r="C5" t="s">
        <v>127</v>
      </c>
      <c r="D5" t="s">
        <v>113</v>
      </c>
      <c r="E5" t="s">
        <v>113</v>
      </c>
      <c r="F5">
        <v>10393</v>
      </c>
      <c r="G5" t="s">
        <v>113</v>
      </c>
    </row>
    <row r="6" spans="1:7">
      <c r="A6" t="s">
        <v>37</v>
      </c>
      <c r="B6" t="s">
        <v>116</v>
      </c>
      <c r="C6" t="s">
        <v>125</v>
      </c>
      <c r="D6" t="s">
        <v>113</v>
      </c>
      <c r="E6">
        <v>2810</v>
      </c>
      <c r="F6">
        <v>269</v>
      </c>
      <c r="G6" t="s">
        <v>113</v>
      </c>
    </row>
    <row r="7" spans="1:7">
      <c r="A7" t="s">
        <v>37</v>
      </c>
      <c r="B7" t="s">
        <v>116</v>
      </c>
      <c r="C7" t="s">
        <v>128</v>
      </c>
      <c r="D7">
        <v>3038</v>
      </c>
      <c r="E7">
        <v>1510</v>
      </c>
      <c r="F7">
        <v>0</v>
      </c>
      <c r="G7" t="s">
        <v>113</v>
      </c>
    </row>
    <row r="8" spans="1:7">
      <c r="A8" t="s">
        <v>37</v>
      </c>
      <c r="B8" t="s">
        <v>116</v>
      </c>
      <c r="C8" t="s">
        <v>129</v>
      </c>
      <c r="D8">
        <v>31205</v>
      </c>
      <c r="E8">
        <v>32580</v>
      </c>
      <c r="F8">
        <v>2624</v>
      </c>
      <c r="G8" t="s">
        <v>113</v>
      </c>
    </row>
    <row r="9" spans="1:7">
      <c r="A9" t="s">
        <v>37</v>
      </c>
      <c r="B9" t="s">
        <v>116</v>
      </c>
      <c r="C9" t="s">
        <v>127</v>
      </c>
      <c r="D9" t="s">
        <v>113</v>
      </c>
      <c r="E9">
        <v>31214</v>
      </c>
      <c r="F9">
        <v>2355</v>
      </c>
      <c r="G9" t="s">
        <v>113</v>
      </c>
    </row>
    <row r="10" spans="1:7">
      <c r="A10" t="s">
        <v>39</v>
      </c>
      <c r="B10" t="s">
        <v>111</v>
      </c>
      <c r="C10" t="s">
        <v>124</v>
      </c>
      <c r="D10" t="s">
        <v>113</v>
      </c>
      <c r="E10" t="s">
        <v>113</v>
      </c>
      <c r="F10">
        <v>703</v>
      </c>
      <c r="G10">
        <v>1105</v>
      </c>
    </row>
    <row r="11" spans="1:7">
      <c r="A11" t="s">
        <v>39</v>
      </c>
      <c r="B11" t="s">
        <v>111</v>
      </c>
      <c r="C11" t="s">
        <v>125</v>
      </c>
      <c r="D11" t="s">
        <v>113</v>
      </c>
      <c r="E11" t="s">
        <v>113</v>
      </c>
      <c r="F11">
        <v>688</v>
      </c>
      <c r="G11" t="s">
        <v>113</v>
      </c>
    </row>
    <row r="12" spans="1:7">
      <c r="A12" t="s">
        <v>39</v>
      </c>
      <c r="B12" t="s">
        <v>111</v>
      </c>
      <c r="C12" t="s">
        <v>126</v>
      </c>
      <c r="D12" t="s">
        <v>113</v>
      </c>
      <c r="E12" t="s">
        <v>113</v>
      </c>
      <c r="F12">
        <v>5860</v>
      </c>
      <c r="G12">
        <v>10085</v>
      </c>
    </row>
    <row r="13" spans="1:7">
      <c r="A13" t="s">
        <v>39</v>
      </c>
      <c r="B13" t="s">
        <v>111</v>
      </c>
      <c r="C13" t="s">
        <v>111</v>
      </c>
      <c r="D13" t="s">
        <v>113</v>
      </c>
      <c r="E13" t="s">
        <v>113</v>
      </c>
      <c r="F13">
        <v>1922</v>
      </c>
      <c r="G13" t="s">
        <v>113</v>
      </c>
    </row>
    <row r="14" spans="1:7">
      <c r="A14" t="s">
        <v>39</v>
      </c>
      <c r="B14" t="s">
        <v>111</v>
      </c>
      <c r="C14" t="s">
        <v>127</v>
      </c>
      <c r="D14" t="s">
        <v>113</v>
      </c>
      <c r="E14" t="s">
        <v>113</v>
      </c>
      <c r="F14">
        <v>6447</v>
      </c>
      <c r="G14" t="s">
        <v>113</v>
      </c>
    </row>
    <row r="15" spans="1:7">
      <c r="A15" t="s">
        <v>39</v>
      </c>
      <c r="B15" t="s">
        <v>111</v>
      </c>
      <c r="C15" t="s">
        <v>130</v>
      </c>
      <c r="D15" t="s">
        <v>113</v>
      </c>
      <c r="E15" t="s">
        <v>113</v>
      </c>
      <c r="F15">
        <v>4</v>
      </c>
      <c r="G15" t="s">
        <v>113</v>
      </c>
    </row>
    <row r="16" spans="1:7">
      <c r="A16" t="s">
        <v>39</v>
      </c>
      <c r="B16" t="s">
        <v>116</v>
      </c>
      <c r="C16" t="s">
        <v>125</v>
      </c>
      <c r="D16">
        <v>2512</v>
      </c>
      <c r="E16">
        <v>1285</v>
      </c>
      <c r="F16">
        <v>172</v>
      </c>
      <c r="G16" t="s">
        <v>113</v>
      </c>
    </row>
    <row r="17" spans="1:7">
      <c r="A17" t="s">
        <v>39</v>
      </c>
      <c r="B17" t="s">
        <v>116</v>
      </c>
      <c r="C17" t="s">
        <v>128</v>
      </c>
      <c r="D17" t="s">
        <v>113</v>
      </c>
      <c r="E17">
        <v>47</v>
      </c>
      <c r="F17">
        <v>0</v>
      </c>
      <c r="G17" t="s">
        <v>113</v>
      </c>
    </row>
    <row r="18" spans="1:7">
      <c r="A18" t="s">
        <v>39</v>
      </c>
      <c r="B18" t="s">
        <v>116</v>
      </c>
      <c r="C18" t="s">
        <v>129</v>
      </c>
      <c r="D18" t="s">
        <v>113</v>
      </c>
      <c r="E18">
        <v>1451</v>
      </c>
      <c r="F18">
        <v>1864</v>
      </c>
      <c r="G18" t="s">
        <v>113</v>
      </c>
    </row>
    <row r="19" spans="1:7">
      <c r="A19" t="s">
        <v>39</v>
      </c>
      <c r="B19" t="s">
        <v>116</v>
      </c>
      <c r="C19" t="s">
        <v>127</v>
      </c>
      <c r="D19">
        <v>16557</v>
      </c>
      <c r="E19">
        <v>13559</v>
      </c>
      <c r="F19">
        <v>1675</v>
      </c>
      <c r="G19" t="s">
        <v>113</v>
      </c>
    </row>
    <row r="20" spans="1:7">
      <c r="A20" t="s">
        <v>39</v>
      </c>
      <c r="B20" t="s">
        <v>116</v>
      </c>
      <c r="C20" t="s">
        <v>130</v>
      </c>
      <c r="D20">
        <v>1411</v>
      </c>
      <c r="E20">
        <v>454</v>
      </c>
      <c r="F20">
        <v>17</v>
      </c>
      <c r="G20" t="s">
        <v>113</v>
      </c>
    </row>
    <row r="21" spans="1:7">
      <c r="A21" t="s">
        <v>40</v>
      </c>
      <c r="B21" t="s">
        <v>111</v>
      </c>
      <c r="C21" t="s">
        <v>124</v>
      </c>
      <c r="D21" t="s">
        <v>113</v>
      </c>
      <c r="E21" t="s">
        <v>113</v>
      </c>
      <c r="F21">
        <v>1831</v>
      </c>
      <c r="G21">
        <v>2945</v>
      </c>
    </row>
    <row r="22" spans="1:7">
      <c r="A22" t="s">
        <v>40</v>
      </c>
      <c r="B22" t="s">
        <v>111</v>
      </c>
      <c r="C22" t="s">
        <v>125</v>
      </c>
      <c r="D22" t="s">
        <v>113</v>
      </c>
      <c r="E22" t="s">
        <v>113</v>
      </c>
      <c r="F22">
        <v>1351</v>
      </c>
      <c r="G22" t="s">
        <v>113</v>
      </c>
    </row>
    <row r="23" spans="1:7">
      <c r="A23" t="s">
        <v>40</v>
      </c>
      <c r="B23" t="s">
        <v>111</v>
      </c>
      <c r="C23" t="s">
        <v>126</v>
      </c>
      <c r="D23" t="s">
        <v>113</v>
      </c>
      <c r="E23" t="s">
        <v>113</v>
      </c>
      <c r="F23">
        <v>14157</v>
      </c>
      <c r="G23">
        <v>5314</v>
      </c>
    </row>
    <row r="24" spans="1:7">
      <c r="A24" t="s">
        <v>40</v>
      </c>
      <c r="B24" t="s">
        <v>111</v>
      </c>
      <c r="C24" t="s">
        <v>127</v>
      </c>
      <c r="D24" t="s">
        <v>113</v>
      </c>
      <c r="E24" t="s">
        <v>113</v>
      </c>
      <c r="F24">
        <v>8615</v>
      </c>
      <c r="G24" t="s">
        <v>113</v>
      </c>
    </row>
    <row r="25" spans="1:7">
      <c r="A25" t="s">
        <v>40</v>
      </c>
      <c r="B25" t="s">
        <v>111</v>
      </c>
      <c r="C25" t="s">
        <v>131</v>
      </c>
      <c r="D25" t="s">
        <v>113</v>
      </c>
      <c r="E25" t="s">
        <v>113</v>
      </c>
      <c r="F25">
        <v>814</v>
      </c>
      <c r="G25">
        <v>1162</v>
      </c>
    </row>
    <row r="26" spans="1:7">
      <c r="A26" t="s">
        <v>40</v>
      </c>
      <c r="B26" t="s">
        <v>111</v>
      </c>
      <c r="C26" t="s">
        <v>130</v>
      </c>
      <c r="D26" t="s">
        <v>113</v>
      </c>
      <c r="E26" t="s">
        <v>113</v>
      </c>
      <c r="F26">
        <v>618</v>
      </c>
      <c r="G26" t="s">
        <v>113</v>
      </c>
    </row>
    <row r="27" spans="1:7">
      <c r="A27" t="s">
        <v>40</v>
      </c>
      <c r="B27" t="s">
        <v>116</v>
      </c>
      <c r="C27" t="s">
        <v>125</v>
      </c>
      <c r="D27">
        <v>2808</v>
      </c>
      <c r="E27">
        <v>1723</v>
      </c>
      <c r="F27">
        <v>283</v>
      </c>
      <c r="G27" t="s">
        <v>113</v>
      </c>
    </row>
    <row r="28" spans="1:7">
      <c r="A28" t="s">
        <v>40</v>
      </c>
      <c r="B28" t="s">
        <v>116</v>
      </c>
      <c r="C28" t="s">
        <v>128</v>
      </c>
      <c r="D28">
        <v>150</v>
      </c>
      <c r="E28">
        <v>0</v>
      </c>
      <c r="F28">
        <v>0</v>
      </c>
      <c r="G28" t="s">
        <v>113</v>
      </c>
    </row>
    <row r="29" spans="1:7">
      <c r="A29" t="s">
        <v>40</v>
      </c>
      <c r="B29" t="s">
        <v>116</v>
      </c>
      <c r="C29" t="s">
        <v>129</v>
      </c>
      <c r="D29">
        <v>39336</v>
      </c>
      <c r="E29">
        <v>0</v>
      </c>
      <c r="F29">
        <v>3231</v>
      </c>
      <c r="G29" t="s">
        <v>113</v>
      </c>
    </row>
    <row r="30" spans="1:7">
      <c r="A30" t="s">
        <v>40</v>
      </c>
      <c r="B30" t="s">
        <v>116</v>
      </c>
      <c r="C30" t="s">
        <v>127</v>
      </c>
      <c r="D30" t="s">
        <v>113</v>
      </c>
      <c r="E30">
        <v>30164</v>
      </c>
      <c r="F30">
        <v>2816</v>
      </c>
      <c r="G30" t="s">
        <v>113</v>
      </c>
    </row>
    <row r="31" spans="1:7">
      <c r="A31" t="s">
        <v>40</v>
      </c>
      <c r="B31" t="s">
        <v>116</v>
      </c>
      <c r="C31" t="s">
        <v>130</v>
      </c>
      <c r="D31" t="s">
        <v>113</v>
      </c>
      <c r="E31">
        <v>1270</v>
      </c>
      <c r="F31">
        <v>132</v>
      </c>
      <c r="G31" t="s">
        <v>113</v>
      </c>
    </row>
    <row r="32" spans="1:7">
      <c r="A32" t="s">
        <v>41</v>
      </c>
      <c r="B32" t="s">
        <v>111</v>
      </c>
      <c r="C32" t="s">
        <v>124</v>
      </c>
      <c r="D32" t="s">
        <v>113</v>
      </c>
      <c r="E32" t="s">
        <v>113</v>
      </c>
      <c r="F32">
        <v>661</v>
      </c>
      <c r="G32">
        <v>87</v>
      </c>
    </row>
    <row r="33" spans="1:7">
      <c r="A33" t="s">
        <v>41</v>
      </c>
      <c r="B33" t="s">
        <v>111</v>
      </c>
      <c r="C33" t="s">
        <v>125</v>
      </c>
      <c r="D33" t="s">
        <v>113</v>
      </c>
      <c r="E33" t="s">
        <v>113</v>
      </c>
      <c r="F33">
        <v>656</v>
      </c>
      <c r="G33" t="s">
        <v>113</v>
      </c>
    </row>
    <row r="34" spans="1:7">
      <c r="A34" t="s">
        <v>41</v>
      </c>
      <c r="B34" t="s">
        <v>111</v>
      </c>
      <c r="C34" t="s">
        <v>126</v>
      </c>
      <c r="D34" t="s">
        <v>113</v>
      </c>
      <c r="E34" t="s">
        <v>113</v>
      </c>
      <c r="F34">
        <v>16222</v>
      </c>
      <c r="G34">
        <v>4888</v>
      </c>
    </row>
    <row r="35" spans="1:7">
      <c r="A35" t="s">
        <v>41</v>
      </c>
      <c r="B35" t="s">
        <v>111</v>
      </c>
      <c r="C35" t="s">
        <v>127</v>
      </c>
      <c r="D35" t="s">
        <v>113</v>
      </c>
      <c r="E35" t="s">
        <v>113</v>
      </c>
      <c r="F35">
        <v>14287</v>
      </c>
      <c r="G35" t="s">
        <v>113</v>
      </c>
    </row>
    <row r="36" spans="1:7">
      <c r="A36" t="s">
        <v>41</v>
      </c>
      <c r="B36" t="s">
        <v>111</v>
      </c>
      <c r="C36" t="s">
        <v>131</v>
      </c>
      <c r="D36" t="s">
        <v>113</v>
      </c>
      <c r="E36" t="s">
        <v>113</v>
      </c>
      <c r="F36">
        <v>351</v>
      </c>
      <c r="G36">
        <v>128</v>
      </c>
    </row>
    <row r="37" spans="1:7">
      <c r="A37" t="s">
        <v>41</v>
      </c>
      <c r="B37" t="s">
        <v>111</v>
      </c>
      <c r="C37" t="s">
        <v>130</v>
      </c>
      <c r="D37" t="s">
        <v>113</v>
      </c>
      <c r="E37" t="s">
        <v>113</v>
      </c>
      <c r="F37">
        <v>383</v>
      </c>
      <c r="G37" t="s">
        <v>113</v>
      </c>
    </row>
    <row r="38" spans="1:7">
      <c r="A38" t="s">
        <v>41</v>
      </c>
      <c r="B38" t="s">
        <v>111</v>
      </c>
      <c r="C38" t="s">
        <v>132</v>
      </c>
      <c r="D38" t="s">
        <v>113</v>
      </c>
      <c r="E38" t="s">
        <v>113</v>
      </c>
      <c r="F38">
        <v>125</v>
      </c>
      <c r="G38" t="s">
        <v>113</v>
      </c>
    </row>
    <row r="39" spans="1:7">
      <c r="A39" t="s">
        <v>41</v>
      </c>
      <c r="B39" t="s">
        <v>111</v>
      </c>
      <c r="C39" t="s">
        <v>133</v>
      </c>
      <c r="D39" t="s">
        <v>113</v>
      </c>
      <c r="E39" t="s">
        <v>113</v>
      </c>
      <c r="F39">
        <v>117</v>
      </c>
      <c r="G39" t="s">
        <v>113</v>
      </c>
    </row>
    <row r="40" spans="1:7">
      <c r="A40" t="s">
        <v>41</v>
      </c>
      <c r="B40" t="s">
        <v>116</v>
      </c>
      <c r="C40" t="s">
        <v>125</v>
      </c>
      <c r="D40">
        <v>4300</v>
      </c>
      <c r="E40">
        <v>3992</v>
      </c>
      <c r="F40">
        <v>331</v>
      </c>
      <c r="G40" t="s">
        <v>113</v>
      </c>
    </row>
    <row r="41" spans="1:7">
      <c r="A41" t="s">
        <v>41</v>
      </c>
      <c r="B41" t="s">
        <v>116</v>
      </c>
      <c r="C41" t="s">
        <v>128</v>
      </c>
      <c r="D41" t="s">
        <v>113</v>
      </c>
      <c r="E41">
        <v>1407</v>
      </c>
      <c r="F41">
        <v>0</v>
      </c>
      <c r="G41" t="s">
        <v>113</v>
      </c>
    </row>
    <row r="42" spans="1:7">
      <c r="A42" t="s">
        <v>41</v>
      </c>
      <c r="B42" t="s">
        <v>116</v>
      </c>
      <c r="C42" t="s">
        <v>129</v>
      </c>
      <c r="D42" t="s">
        <v>113</v>
      </c>
      <c r="E42" t="s">
        <v>113</v>
      </c>
      <c r="F42">
        <v>4643</v>
      </c>
      <c r="G42" t="s">
        <v>113</v>
      </c>
    </row>
    <row r="43" spans="1:7">
      <c r="A43" t="s">
        <v>41</v>
      </c>
      <c r="B43" t="s">
        <v>116</v>
      </c>
      <c r="C43" t="s">
        <v>127</v>
      </c>
      <c r="D43">
        <v>61912</v>
      </c>
      <c r="E43">
        <v>35065</v>
      </c>
      <c r="F43">
        <v>4205</v>
      </c>
      <c r="G43" t="s">
        <v>113</v>
      </c>
    </row>
    <row r="44" spans="1:7">
      <c r="A44" t="s">
        <v>41</v>
      </c>
      <c r="B44" t="s">
        <v>116</v>
      </c>
      <c r="C44" t="s">
        <v>130</v>
      </c>
      <c r="D44">
        <v>2046</v>
      </c>
      <c r="E44">
        <v>1308</v>
      </c>
      <c r="F44">
        <v>107</v>
      </c>
      <c r="G44" t="s">
        <v>113</v>
      </c>
    </row>
    <row r="45" spans="1:7">
      <c r="A45" t="s">
        <v>42</v>
      </c>
      <c r="B45" t="s">
        <v>111</v>
      </c>
      <c r="C45" t="s">
        <v>124</v>
      </c>
      <c r="D45" t="s">
        <v>113</v>
      </c>
      <c r="E45" t="s">
        <v>113</v>
      </c>
      <c r="F45">
        <v>191</v>
      </c>
      <c r="G45" t="s">
        <v>113</v>
      </c>
    </row>
    <row r="46" spans="1:7">
      <c r="A46" t="s">
        <v>42</v>
      </c>
      <c r="B46" t="s">
        <v>111</v>
      </c>
      <c r="C46" t="s">
        <v>125</v>
      </c>
      <c r="D46" t="s">
        <v>113</v>
      </c>
      <c r="E46" t="s">
        <v>113</v>
      </c>
      <c r="F46">
        <v>438</v>
      </c>
      <c r="G46" t="s">
        <v>113</v>
      </c>
    </row>
    <row r="47" spans="1:7">
      <c r="A47" t="s">
        <v>42</v>
      </c>
      <c r="B47" t="s">
        <v>111</v>
      </c>
      <c r="C47" t="s">
        <v>126</v>
      </c>
      <c r="D47" t="s">
        <v>113</v>
      </c>
      <c r="E47" t="s">
        <v>113</v>
      </c>
      <c r="F47">
        <v>5662</v>
      </c>
      <c r="G47">
        <v>5229</v>
      </c>
    </row>
    <row r="48" spans="1:7">
      <c r="A48" t="s">
        <v>42</v>
      </c>
      <c r="B48" t="s">
        <v>111</v>
      </c>
      <c r="C48" t="s">
        <v>127</v>
      </c>
      <c r="D48" t="s">
        <v>113</v>
      </c>
      <c r="E48" t="s">
        <v>113</v>
      </c>
      <c r="F48">
        <v>5214</v>
      </c>
      <c r="G48" t="s">
        <v>113</v>
      </c>
    </row>
    <row r="49" spans="1:7">
      <c r="A49" t="s">
        <v>42</v>
      </c>
      <c r="B49" t="s">
        <v>111</v>
      </c>
      <c r="C49" t="s">
        <v>131</v>
      </c>
      <c r="D49" t="s">
        <v>113</v>
      </c>
      <c r="E49" t="s">
        <v>113</v>
      </c>
      <c r="F49">
        <v>212</v>
      </c>
      <c r="G49">
        <v>550</v>
      </c>
    </row>
    <row r="50" spans="1:7">
      <c r="A50" t="s">
        <v>42</v>
      </c>
      <c r="B50" t="s">
        <v>111</v>
      </c>
      <c r="C50" t="s">
        <v>130</v>
      </c>
      <c r="D50" t="s">
        <v>113</v>
      </c>
      <c r="E50" t="s">
        <v>113</v>
      </c>
      <c r="F50">
        <v>178</v>
      </c>
      <c r="G50" t="s">
        <v>113</v>
      </c>
    </row>
    <row r="51" spans="1:7">
      <c r="A51" t="s">
        <v>42</v>
      </c>
      <c r="B51" t="s">
        <v>116</v>
      </c>
      <c r="C51" t="s">
        <v>125</v>
      </c>
      <c r="D51">
        <v>10410</v>
      </c>
      <c r="E51">
        <v>8200</v>
      </c>
      <c r="F51">
        <v>115</v>
      </c>
      <c r="G51" t="s">
        <v>113</v>
      </c>
    </row>
    <row r="52" spans="1:7">
      <c r="A52" t="s">
        <v>42</v>
      </c>
      <c r="B52" t="s">
        <v>116</v>
      </c>
      <c r="C52" t="s">
        <v>129</v>
      </c>
      <c r="D52" t="s">
        <v>113</v>
      </c>
      <c r="E52" t="s">
        <v>113</v>
      </c>
      <c r="F52">
        <v>1952</v>
      </c>
      <c r="G52" t="s">
        <v>113</v>
      </c>
    </row>
    <row r="53" spans="1:7">
      <c r="A53" t="s">
        <v>42</v>
      </c>
      <c r="B53" t="s">
        <v>116</v>
      </c>
      <c r="C53" t="s">
        <v>127</v>
      </c>
      <c r="D53">
        <v>29425</v>
      </c>
      <c r="E53">
        <v>16546</v>
      </c>
      <c r="F53">
        <v>1335</v>
      </c>
      <c r="G53" t="s">
        <v>113</v>
      </c>
    </row>
    <row r="54" spans="1:7">
      <c r="A54" t="s">
        <v>42</v>
      </c>
      <c r="B54" t="s">
        <v>116</v>
      </c>
      <c r="C54" t="s">
        <v>130</v>
      </c>
      <c r="D54">
        <v>1115</v>
      </c>
      <c r="E54">
        <v>988</v>
      </c>
      <c r="F54">
        <v>42</v>
      </c>
      <c r="G54" t="s">
        <v>113</v>
      </c>
    </row>
    <row r="55" spans="1:7">
      <c r="A55" t="s">
        <v>43</v>
      </c>
      <c r="B55" t="s">
        <v>111</v>
      </c>
      <c r="C55" t="s">
        <v>124</v>
      </c>
      <c r="D55" t="s">
        <v>113</v>
      </c>
      <c r="E55" t="s">
        <v>113</v>
      </c>
      <c r="F55">
        <v>208</v>
      </c>
      <c r="G55">
        <v>1544</v>
      </c>
    </row>
    <row r="56" spans="1:7">
      <c r="A56" t="s">
        <v>43</v>
      </c>
      <c r="B56" t="s">
        <v>111</v>
      </c>
      <c r="C56" t="s">
        <v>125</v>
      </c>
      <c r="D56" t="s">
        <v>113</v>
      </c>
      <c r="E56" t="s">
        <v>113</v>
      </c>
      <c r="F56">
        <v>464</v>
      </c>
      <c r="G56" t="s">
        <v>113</v>
      </c>
    </row>
    <row r="57" spans="1:7">
      <c r="A57" t="s">
        <v>43</v>
      </c>
      <c r="B57" t="s">
        <v>111</v>
      </c>
      <c r="C57" t="s">
        <v>126</v>
      </c>
      <c r="D57" t="s">
        <v>113</v>
      </c>
      <c r="E57" t="s">
        <v>113</v>
      </c>
      <c r="F57">
        <v>8108</v>
      </c>
      <c r="G57">
        <v>20818</v>
      </c>
    </row>
    <row r="58" spans="1:7">
      <c r="A58" t="s">
        <v>43</v>
      </c>
      <c r="B58" t="s">
        <v>111</v>
      </c>
      <c r="C58" t="s">
        <v>127</v>
      </c>
      <c r="D58" t="s">
        <v>113</v>
      </c>
      <c r="E58" t="s">
        <v>113</v>
      </c>
      <c r="F58">
        <v>4990</v>
      </c>
      <c r="G58" t="s">
        <v>113</v>
      </c>
    </row>
    <row r="59" spans="1:7">
      <c r="A59" t="s">
        <v>43</v>
      </c>
      <c r="B59" t="s">
        <v>111</v>
      </c>
      <c r="C59" t="s">
        <v>131</v>
      </c>
      <c r="D59" t="s">
        <v>113</v>
      </c>
      <c r="E59" t="s">
        <v>113</v>
      </c>
      <c r="F59">
        <v>18</v>
      </c>
      <c r="G59">
        <v>36</v>
      </c>
    </row>
    <row r="60" spans="1:7">
      <c r="A60" t="s">
        <v>43</v>
      </c>
      <c r="B60" t="s">
        <v>111</v>
      </c>
      <c r="C60" t="s">
        <v>130</v>
      </c>
      <c r="D60" t="s">
        <v>113</v>
      </c>
      <c r="E60" t="s">
        <v>113</v>
      </c>
      <c r="F60">
        <v>48</v>
      </c>
      <c r="G60" t="s">
        <v>113</v>
      </c>
    </row>
    <row r="61" spans="1:7">
      <c r="A61" t="s">
        <v>43</v>
      </c>
      <c r="B61" t="s">
        <v>116</v>
      </c>
      <c r="C61" t="s">
        <v>125</v>
      </c>
      <c r="D61">
        <v>590</v>
      </c>
      <c r="E61">
        <v>844</v>
      </c>
      <c r="F61">
        <v>99</v>
      </c>
      <c r="G61" t="s">
        <v>113</v>
      </c>
    </row>
    <row r="62" spans="1:7">
      <c r="A62" t="s">
        <v>43</v>
      </c>
      <c r="B62" t="s">
        <v>116</v>
      </c>
      <c r="C62" t="s">
        <v>129</v>
      </c>
      <c r="D62">
        <v>1832</v>
      </c>
      <c r="E62">
        <v>0</v>
      </c>
      <c r="F62">
        <v>0</v>
      </c>
      <c r="G62" t="s">
        <v>113</v>
      </c>
    </row>
    <row r="63" spans="1:7">
      <c r="A63" t="s">
        <v>43</v>
      </c>
      <c r="B63" t="s">
        <v>116</v>
      </c>
      <c r="C63" t="s">
        <v>127</v>
      </c>
      <c r="D63" t="s">
        <v>113</v>
      </c>
      <c r="E63">
        <v>11928</v>
      </c>
      <c r="F63">
        <v>1025</v>
      </c>
      <c r="G63" t="s">
        <v>113</v>
      </c>
    </row>
    <row r="64" spans="1:7">
      <c r="A64" t="s">
        <v>43</v>
      </c>
      <c r="B64" t="s">
        <v>116</v>
      </c>
      <c r="C64" t="s">
        <v>130</v>
      </c>
      <c r="D64">
        <v>5083</v>
      </c>
      <c r="E64">
        <v>59</v>
      </c>
      <c r="F64">
        <v>5</v>
      </c>
      <c r="G64" t="s">
        <v>113</v>
      </c>
    </row>
    <row r="65" spans="1:7">
      <c r="A65" t="s">
        <v>44</v>
      </c>
      <c r="B65" t="s">
        <v>111</v>
      </c>
      <c r="C65" t="s">
        <v>124</v>
      </c>
      <c r="D65" t="s">
        <v>113</v>
      </c>
      <c r="E65" t="s">
        <v>113</v>
      </c>
      <c r="F65">
        <v>3436</v>
      </c>
      <c r="G65">
        <v>4951</v>
      </c>
    </row>
    <row r="66" spans="1:7">
      <c r="A66" t="s">
        <v>44</v>
      </c>
      <c r="B66" t="s">
        <v>111</v>
      </c>
      <c r="C66" t="s">
        <v>134</v>
      </c>
      <c r="D66" t="s">
        <v>113</v>
      </c>
      <c r="E66" t="s">
        <v>113</v>
      </c>
      <c r="F66">
        <v>35</v>
      </c>
      <c r="G66">
        <v>158</v>
      </c>
    </row>
    <row r="67" spans="1:7">
      <c r="A67" t="s">
        <v>44</v>
      </c>
      <c r="B67" t="s">
        <v>111</v>
      </c>
      <c r="C67" t="s">
        <v>125</v>
      </c>
      <c r="D67" t="s">
        <v>113</v>
      </c>
      <c r="E67" t="s">
        <v>113</v>
      </c>
      <c r="F67">
        <v>3527</v>
      </c>
      <c r="G67" t="s">
        <v>113</v>
      </c>
    </row>
    <row r="68" spans="1:7">
      <c r="A68" t="s">
        <v>44</v>
      </c>
      <c r="B68" t="s">
        <v>111</v>
      </c>
      <c r="C68" t="s">
        <v>135</v>
      </c>
      <c r="D68" t="s">
        <v>113</v>
      </c>
      <c r="E68" t="s">
        <v>113</v>
      </c>
      <c r="F68">
        <v>10</v>
      </c>
      <c r="G68" t="s">
        <v>113</v>
      </c>
    </row>
    <row r="69" spans="1:7">
      <c r="A69" t="s">
        <v>44</v>
      </c>
      <c r="B69" t="s">
        <v>111</v>
      </c>
      <c r="C69" t="s">
        <v>126</v>
      </c>
      <c r="D69" t="s">
        <v>113</v>
      </c>
      <c r="E69" t="s">
        <v>113</v>
      </c>
      <c r="F69">
        <v>16310</v>
      </c>
      <c r="G69">
        <v>11612</v>
      </c>
    </row>
    <row r="70" spans="1:7">
      <c r="A70" t="s">
        <v>44</v>
      </c>
      <c r="B70" t="s">
        <v>111</v>
      </c>
      <c r="C70" t="s">
        <v>111</v>
      </c>
      <c r="D70" t="s">
        <v>113</v>
      </c>
      <c r="E70" t="s">
        <v>113</v>
      </c>
      <c r="F70">
        <v>5830</v>
      </c>
      <c r="G70" t="s">
        <v>113</v>
      </c>
    </row>
    <row r="71" spans="1:7">
      <c r="A71" t="s">
        <v>44</v>
      </c>
      <c r="B71" t="s">
        <v>111</v>
      </c>
      <c r="C71" t="s">
        <v>127</v>
      </c>
      <c r="D71" t="s">
        <v>113</v>
      </c>
      <c r="E71" t="s">
        <v>113</v>
      </c>
      <c r="F71">
        <v>18946</v>
      </c>
      <c r="G71" t="s">
        <v>113</v>
      </c>
    </row>
    <row r="72" spans="1:7">
      <c r="A72" t="s">
        <v>44</v>
      </c>
      <c r="B72" t="s">
        <v>111</v>
      </c>
      <c r="C72" t="s">
        <v>131</v>
      </c>
      <c r="D72" t="s">
        <v>113</v>
      </c>
      <c r="E72" t="s">
        <v>113</v>
      </c>
      <c r="F72">
        <v>783</v>
      </c>
      <c r="G72">
        <v>1217</v>
      </c>
    </row>
    <row r="73" spans="1:7">
      <c r="A73" t="s">
        <v>44</v>
      </c>
      <c r="B73" t="s">
        <v>111</v>
      </c>
      <c r="C73" t="s">
        <v>130</v>
      </c>
      <c r="D73" t="s">
        <v>113</v>
      </c>
      <c r="E73" t="s">
        <v>113</v>
      </c>
      <c r="F73">
        <v>1190</v>
      </c>
      <c r="G73" t="s">
        <v>113</v>
      </c>
    </row>
    <row r="74" spans="1:7">
      <c r="A74" t="s">
        <v>44</v>
      </c>
      <c r="B74" t="s">
        <v>116</v>
      </c>
      <c r="C74" t="s">
        <v>125</v>
      </c>
      <c r="D74" t="s">
        <v>113</v>
      </c>
      <c r="E74">
        <v>2374</v>
      </c>
      <c r="F74">
        <v>440</v>
      </c>
      <c r="G74" t="s">
        <v>113</v>
      </c>
    </row>
    <row r="75" spans="1:7">
      <c r="A75" t="s">
        <v>44</v>
      </c>
      <c r="B75" t="s">
        <v>116</v>
      </c>
      <c r="C75" t="s">
        <v>128</v>
      </c>
      <c r="D75">
        <v>6601</v>
      </c>
      <c r="E75">
        <v>4567</v>
      </c>
      <c r="F75">
        <v>64</v>
      </c>
      <c r="G75" t="s">
        <v>113</v>
      </c>
    </row>
    <row r="76" spans="1:7">
      <c r="A76" t="s">
        <v>44</v>
      </c>
      <c r="B76" t="s">
        <v>116</v>
      </c>
      <c r="C76" t="s">
        <v>129</v>
      </c>
      <c r="D76">
        <v>35981</v>
      </c>
      <c r="E76">
        <v>40782</v>
      </c>
      <c r="F76">
        <v>4345</v>
      </c>
      <c r="G76" t="s">
        <v>113</v>
      </c>
    </row>
    <row r="77" spans="1:7">
      <c r="A77" t="s">
        <v>44</v>
      </c>
      <c r="B77" t="s">
        <v>116</v>
      </c>
      <c r="C77" t="s">
        <v>127</v>
      </c>
      <c r="D77" t="s">
        <v>113</v>
      </c>
      <c r="E77">
        <v>15918</v>
      </c>
      <c r="F77">
        <v>3756</v>
      </c>
      <c r="G77" t="s">
        <v>113</v>
      </c>
    </row>
    <row r="78" spans="1:7">
      <c r="A78" t="s">
        <v>44</v>
      </c>
      <c r="B78" t="s">
        <v>116</v>
      </c>
      <c r="C78" t="s">
        <v>130</v>
      </c>
      <c r="D78" t="s">
        <v>113</v>
      </c>
      <c r="E78">
        <v>859</v>
      </c>
      <c r="F78">
        <v>213</v>
      </c>
      <c r="G78" t="s">
        <v>113</v>
      </c>
    </row>
    <row r="79" spans="1:7">
      <c r="A79" t="s">
        <v>168</v>
      </c>
      <c r="B79" t="s">
        <v>111</v>
      </c>
      <c r="C79" t="s">
        <v>124</v>
      </c>
      <c r="D79" t="s">
        <v>113</v>
      </c>
      <c r="E79" t="s">
        <v>113</v>
      </c>
      <c r="F79">
        <v>3974</v>
      </c>
      <c r="G79">
        <v>12020</v>
      </c>
    </row>
    <row r="80" spans="1:7">
      <c r="A80" t="s">
        <v>168</v>
      </c>
      <c r="B80" t="s">
        <v>111</v>
      </c>
      <c r="C80" t="s">
        <v>134</v>
      </c>
      <c r="D80" t="s">
        <v>113</v>
      </c>
      <c r="E80" t="s">
        <v>113</v>
      </c>
      <c r="F80">
        <v>262</v>
      </c>
      <c r="G80">
        <v>894</v>
      </c>
    </row>
    <row r="81" spans="1:7">
      <c r="A81" t="s">
        <v>168</v>
      </c>
      <c r="B81" t="s">
        <v>111</v>
      </c>
      <c r="C81" t="s">
        <v>125</v>
      </c>
      <c r="D81" t="s">
        <v>113</v>
      </c>
      <c r="E81" t="s">
        <v>113</v>
      </c>
      <c r="F81">
        <v>2737</v>
      </c>
      <c r="G81" t="s">
        <v>113</v>
      </c>
    </row>
    <row r="82" spans="1:7">
      <c r="A82" t="s">
        <v>168</v>
      </c>
      <c r="B82" t="s">
        <v>111</v>
      </c>
      <c r="C82" t="s">
        <v>135</v>
      </c>
      <c r="D82" t="s">
        <v>113</v>
      </c>
      <c r="E82" t="s">
        <v>113</v>
      </c>
      <c r="F82">
        <v>109</v>
      </c>
      <c r="G82" t="s">
        <v>113</v>
      </c>
    </row>
    <row r="83" spans="1:7">
      <c r="A83" t="s">
        <v>168</v>
      </c>
      <c r="B83" t="s">
        <v>111</v>
      </c>
      <c r="C83" t="s">
        <v>126</v>
      </c>
      <c r="D83" t="s">
        <v>113</v>
      </c>
      <c r="E83" t="s">
        <v>113</v>
      </c>
      <c r="F83">
        <v>34048</v>
      </c>
      <c r="G83">
        <v>79009</v>
      </c>
    </row>
    <row r="84" spans="1:7">
      <c r="A84" t="s">
        <v>168</v>
      </c>
      <c r="B84" t="s">
        <v>111</v>
      </c>
      <c r="C84" t="s">
        <v>127</v>
      </c>
      <c r="D84" t="s">
        <v>113</v>
      </c>
      <c r="E84" t="s">
        <v>113</v>
      </c>
      <c r="F84">
        <v>19574</v>
      </c>
      <c r="G84" t="s">
        <v>113</v>
      </c>
    </row>
    <row r="85" spans="1:7">
      <c r="A85" t="s">
        <v>168</v>
      </c>
      <c r="B85" t="s">
        <v>111</v>
      </c>
      <c r="C85" t="s">
        <v>131</v>
      </c>
      <c r="D85" t="s">
        <v>113</v>
      </c>
      <c r="E85" t="s">
        <v>113</v>
      </c>
      <c r="F85" t="s">
        <v>113</v>
      </c>
      <c r="G85">
        <v>41</v>
      </c>
    </row>
    <row r="86" spans="1:7">
      <c r="A86" t="s">
        <v>168</v>
      </c>
      <c r="B86" t="s">
        <v>111</v>
      </c>
      <c r="C86" t="s">
        <v>132</v>
      </c>
      <c r="D86" t="s">
        <v>113</v>
      </c>
      <c r="E86" t="s">
        <v>113</v>
      </c>
      <c r="F86" t="s">
        <v>113</v>
      </c>
      <c r="G86">
        <v>29</v>
      </c>
    </row>
    <row r="87" spans="1:7">
      <c r="A87" t="s">
        <v>168</v>
      </c>
      <c r="B87" t="s">
        <v>116</v>
      </c>
      <c r="C87" t="s">
        <v>125</v>
      </c>
      <c r="D87">
        <v>5251</v>
      </c>
      <c r="E87">
        <v>6952</v>
      </c>
      <c r="F87">
        <v>59</v>
      </c>
      <c r="G87" t="s">
        <v>113</v>
      </c>
    </row>
    <row r="88" spans="1:7">
      <c r="A88" t="s">
        <v>168</v>
      </c>
      <c r="B88" t="s">
        <v>116</v>
      </c>
      <c r="C88" t="s">
        <v>128</v>
      </c>
      <c r="D88" t="s">
        <v>113</v>
      </c>
      <c r="E88">
        <v>0</v>
      </c>
      <c r="F88">
        <v>2</v>
      </c>
      <c r="G88" t="s">
        <v>113</v>
      </c>
    </row>
    <row r="89" spans="1:7">
      <c r="A89" t="s">
        <v>168</v>
      </c>
      <c r="B89" t="s">
        <v>116</v>
      </c>
      <c r="C89" t="s">
        <v>129</v>
      </c>
      <c r="D89" t="s">
        <v>113</v>
      </c>
      <c r="E89" t="s">
        <v>113</v>
      </c>
      <c r="F89">
        <v>2958</v>
      </c>
      <c r="G89" t="s">
        <v>113</v>
      </c>
    </row>
    <row r="90" spans="1:7">
      <c r="A90" t="s">
        <v>168</v>
      </c>
      <c r="B90" t="s">
        <v>116</v>
      </c>
      <c r="C90" t="s">
        <v>127</v>
      </c>
      <c r="D90">
        <v>22816</v>
      </c>
      <c r="E90">
        <v>26261</v>
      </c>
      <c r="F90">
        <v>2911</v>
      </c>
      <c r="G90" t="s">
        <v>113</v>
      </c>
    </row>
    <row r="91" spans="1:7">
      <c r="A91" t="s">
        <v>168</v>
      </c>
      <c r="B91" t="s">
        <v>116</v>
      </c>
      <c r="C91" t="s">
        <v>130</v>
      </c>
      <c r="D91" t="s">
        <v>113</v>
      </c>
      <c r="E91" t="s">
        <v>113</v>
      </c>
      <c r="F91">
        <v>149</v>
      </c>
      <c r="G91" t="s">
        <v>113</v>
      </c>
    </row>
    <row r="92" spans="1:7">
      <c r="A92" t="s">
        <v>46</v>
      </c>
      <c r="B92" t="s">
        <v>111</v>
      </c>
      <c r="C92" t="s">
        <v>124</v>
      </c>
      <c r="D92" t="s">
        <v>113</v>
      </c>
      <c r="E92" t="s">
        <v>113</v>
      </c>
      <c r="F92">
        <v>1049</v>
      </c>
      <c r="G92">
        <v>1477</v>
      </c>
    </row>
    <row r="93" spans="1:7">
      <c r="A93" t="s">
        <v>46</v>
      </c>
      <c r="B93" t="s">
        <v>111</v>
      </c>
      <c r="C93" t="s">
        <v>125</v>
      </c>
      <c r="D93" t="s">
        <v>113</v>
      </c>
      <c r="E93" t="s">
        <v>113</v>
      </c>
      <c r="F93">
        <v>852</v>
      </c>
      <c r="G93" t="s">
        <v>113</v>
      </c>
    </row>
    <row r="94" spans="1:7">
      <c r="A94" t="s">
        <v>46</v>
      </c>
      <c r="B94" t="s">
        <v>111</v>
      </c>
      <c r="C94" t="s">
        <v>126</v>
      </c>
      <c r="D94" t="s">
        <v>113</v>
      </c>
      <c r="E94" t="s">
        <v>113</v>
      </c>
      <c r="F94">
        <v>7884</v>
      </c>
      <c r="G94">
        <v>7752</v>
      </c>
    </row>
    <row r="95" spans="1:7">
      <c r="A95" t="s">
        <v>46</v>
      </c>
      <c r="B95" t="s">
        <v>111</v>
      </c>
      <c r="C95" t="s">
        <v>111</v>
      </c>
      <c r="D95" t="s">
        <v>113</v>
      </c>
      <c r="E95" t="s">
        <v>113</v>
      </c>
      <c r="F95">
        <v>1390</v>
      </c>
      <c r="G95" t="s">
        <v>113</v>
      </c>
    </row>
    <row r="96" spans="1:7">
      <c r="A96" t="s">
        <v>46</v>
      </c>
      <c r="B96" t="s">
        <v>111</v>
      </c>
      <c r="C96" t="s">
        <v>127</v>
      </c>
      <c r="D96" t="s">
        <v>113</v>
      </c>
      <c r="E96" t="s">
        <v>113</v>
      </c>
      <c r="F96">
        <v>5539</v>
      </c>
      <c r="G96" t="s">
        <v>113</v>
      </c>
    </row>
    <row r="97" spans="1:7">
      <c r="A97" t="s">
        <v>46</v>
      </c>
      <c r="B97" t="s">
        <v>111</v>
      </c>
      <c r="C97" t="s">
        <v>131</v>
      </c>
      <c r="D97" t="s">
        <v>113</v>
      </c>
      <c r="E97" t="s">
        <v>113</v>
      </c>
      <c r="F97">
        <v>277</v>
      </c>
      <c r="G97">
        <v>574</v>
      </c>
    </row>
    <row r="98" spans="1:7">
      <c r="A98" t="s">
        <v>46</v>
      </c>
      <c r="B98" t="s">
        <v>111</v>
      </c>
      <c r="C98" t="s">
        <v>130</v>
      </c>
      <c r="D98" t="s">
        <v>113</v>
      </c>
      <c r="E98" t="s">
        <v>113</v>
      </c>
      <c r="F98">
        <v>213</v>
      </c>
      <c r="G98" t="s">
        <v>113</v>
      </c>
    </row>
    <row r="99" spans="1:7">
      <c r="A99" t="s">
        <v>46</v>
      </c>
      <c r="B99" t="s">
        <v>116</v>
      </c>
      <c r="C99" t="s">
        <v>125</v>
      </c>
      <c r="D99">
        <v>2811</v>
      </c>
      <c r="E99">
        <v>2878</v>
      </c>
      <c r="F99">
        <v>167</v>
      </c>
      <c r="G99" t="s">
        <v>113</v>
      </c>
    </row>
    <row r="100" spans="1:7">
      <c r="A100" t="s">
        <v>46</v>
      </c>
      <c r="B100" t="s">
        <v>116</v>
      </c>
      <c r="C100" t="s">
        <v>128</v>
      </c>
      <c r="D100" t="s">
        <v>113</v>
      </c>
      <c r="E100">
        <v>6031</v>
      </c>
      <c r="F100">
        <v>0</v>
      </c>
      <c r="G100" t="s">
        <v>113</v>
      </c>
    </row>
    <row r="101" spans="1:7">
      <c r="A101" t="s">
        <v>46</v>
      </c>
      <c r="B101" t="s">
        <v>116</v>
      </c>
      <c r="C101" t="s">
        <v>129</v>
      </c>
      <c r="D101" t="s">
        <v>113</v>
      </c>
      <c r="E101">
        <v>18283</v>
      </c>
      <c r="F101">
        <v>1699</v>
      </c>
      <c r="G101" t="s">
        <v>113</v>
      </c>
    </row>
    <row r="102" spans="1:7">
      <c r="A102" t="s">
        <v>46</v>
      </c>
      <c r="B102" t="s">
        <v>116</v>
      </c>
      <c r="C102" t="s">
        <v>127</v>
      </c>
      <c r="D102">
        <v>25158</v>
      </c>
      <c r="E102">
        <v>20044</v>
      </c>
      <c r="F102">
        <v>1507</v>
      </c>
      <c r="G102" t="s">
        <v>113</v>
      </c>
    </row>
    <row r="103" spans="1:7">
      <c r="A103" t="s">
        <v>46</v>
      </c>
      <c r="B103" t="s">
        <v>116</v>
      </c>
      <c r="C103" t="s">
        <v>130</v>
      </c>
      <c r="D103">
        <v>85</v>
      </c>
      <c r="E103">
        <v>745</v>
      </c>
      <c r="F103">
        <v>25</v>
      </c>
      <c r="G103" t="s">
        <v>113</v>
      </c>
    </row>
    <row r="104" spans="1:7">
      <c r="A104" t="s">
        <v>47</v>
      </c>
      <c r="B104" t="s">
        <v>111</v>
      </c>
      <c r="C104" t="s">
        <v>124</v>
      </c>
      <c r="D104" t="s">
        <v>113</v>
      </c>
      <c r="E104" t="s">
        <v>113</v>
      </c>
      <c r="F104">
        <v>721</v>
      </c>
      <c r="G104">
        <v>594</v>
      </c>
    </row>
    <row r="105" spans="1:7">
      <c r="A105" t="s">
        <v>47</v>
      </c>
      <c r="B105" t="s">
        <v>111</v>
      </c>
      <c r="C105" t="s">
        <v>125</v>
      </c>
      <c r="D105" t="s">
        <v>113</v>
      </c>
      <c r="E105" t="s">
        <v>113</v>
      </c>
      <c r="F105">
        <v>565</v>
      </c>
      <c r="G105" t="s">
        <v>113</v>
      </c>
    </row>
    <row r="106" spans="1:7">
      <c r="A106" t="s">
        <v>47</v>
      </c>
      <c r="B106" t="s">
        <v>111</v>
      </c>
      <c r="C106" t="s">
        <v>126</v>
      </c>
      <c r="D106" t="s">
        <v>113</v>
      </c>
      <c r="E106" t="s">
        <v>113</v>
      </c>
      <c r="F106">
        <v>5309</v>
      </c>
      <c r="G106">
        <v>7534</v>
      </c>
    </row>
    <row r="107" spans="1:7">
      <c r="A107" t="s">
        <v>47</v>
      </c>
      <c r="B107" t="s">
        <v>111</v>
      </c>
      <c r="C107" t="s">
        <v>127</v>
      </c>
      <c r="D107" t="s">
        <v>113</v>
      </c>
      <c r="E107" t="s">
        <v>113</v>
      </c>
      <c r="F107">
        <v>4474</v>
      </c>
      <c r="G107" t="s">
        <v>113</v>
      </c>
    </row>
    <row r="108" spans="1:7">
      <c r="A108" t="s">
        <v>47</v>
      </c>
      <c r="B108" t="s">
        <v>111</v>
      </c>
      <c r="C108" t="s">
        <v>131</v>
      </c>
      <c r="D108" t="s">
        <v>113</v>
      </c>
      <c r="E108" t="s">
        <v>113</v>
      </c>
      <c r="F108">
        <v>431</v>
      </c>
      <c r="G108">
        <v>565</v>
      </c>
    </row>
    <row r="109" spans="1:7">
      <c r="A109" t="s">
        <v>47</v>
      </c>
      <c r="B109" t="s">
        <v>111</v>
      </c>
      <c r="C109" t="s">
        <v>130</v>
      </c>
      <c r="D109" t="s">
        <v>113</v>
      </c>
      <c r="E109" t="s">
        <v>113</v>
      </c>
      <c r="F109">
        <v>337</v>
      </c>
      <c r="G109" t="s">
        <v>113</v>
      </c>
    </row>
    <row r="110" spans="1:7">
      <c r="A110" t="s">
        <v>47</v>
      </c>
      <c r="B110" t="s">
        <v>116</v>
      </c>
      <c r="C110" t="s">
        <v>125</v>
      </c>
      <c r="D110">
        <v>3120</v>
      </c>
      <c r="E110">
        <v>2697</v>
      </c>
      <c r="F110">
        <v>202</v>
      </c>
      <c r="G110" t="s">
        <v>113</v>
      </c>
    </row>
    <row r="111" spans="1:7">
      <c r="A111" t="s">
        <v>47</v>
      </c>
      <c r="B111" t="s">
        <v>116</v>
      </c>
      <c r="C111" t="s">
        <v>129</v>
      </c>
      <c r="D111" t="s">
        <v>113</v>
      </c>
      <c r="E111" t="s">
        <v>113</v>
      </c>
      <c r="F111">
        <v>1289</v>
      </c>
      <c r="G111" t="s">
        <v>113</v>
      </c>
    </row>
    <row r="112" spans="1:7">
      <c r="A112" t="s">
        <v>47</v>
      </c>
      <c r="B112" t="s">
        <v>116</v>
      </c>
      <c r="C112" t="s">
        <v>127</v>
      </c>
      <c r="D112">
        <v>16464</v>
      </c>
      <c r="E112">
        <v>10411</v>
      </c>
      <c r="F112">
        <v>1006</v>
      </c>
      <c r="G112" t="s">
        <v>113</v>
      </c>
    </row>
    <row r="113" spans="1:7">
      <c r="A113" t="s">
        <v>47</v>
      </c>
      <c r="B113" t="s">
        <v>116</v>
      </c>
      <c r="C113" t="s">
        <v>130</v>
      </c>
      <c r="D113">
        <v>1463</v>
      </c>
      <c r="E113">
        <v>1106</v>
      </c>
      <c r="F113">
        <v>81</v>
      </c>
      <c r="G113" t="s">
        <v>113</v>
      </c>
    </row>
    <row r="114" spans="1:7">
      <c r="A114" t="s">
        <v>48</v>
      </c>
      <c r="B114" t="s">
        <v>111</v>
      </c>
      <c r="C114" t="s">
        <v>124</v>
      </c>
      <c r="D114" t="s">
        <v>113</v>
      </c>
      <c r="E114" t="s">
        <v>113</v>
      </c>
      <c r="F114">
        <v>3049</v>
      </c>
      <c r="G114">
        <v>1084</v>
      </c>
    </row>
    <row r="115" spans="1:7">
      <c r="A115" t="s">
        <v>48</v>
      </c>
      <c r="B115" t="s">
        <v>111</v>
      </c>
      <c r="C115" t="s">
        <v>125</v>
      </c>
      <c r="D115" t="s">
        <v>113</v>
      </c>
      <c r="E115" t="s">
        <v>113</v>
      </c>
      <c r="F115">
        <v>1200</v>
      </c>
      <c r="G115" t="s">
        <v>113</v>
      </c>
    </row>
    <row r="116" spans="1:7">
      <c r="A116" t="s">
        <v>48</v>
      </c>
      <c r="B116" t="s">
        <v>111</v>
      </c>
      <c r="C116" t="s">
        <v>126</v>
      </c>
      <c r="D116" t="s">
        <v>113</v>
      </c>
      <c r="E116" t="s">
        <v>113</v>
      </c>
      <c r="F116">
        <v>10136</v>
      </c>
      <c r="G116">
        <v>8687</v>
      </c>
    </row>
    <row r="117" spans="1:7">
      <c r="A117" t="s">
        <v>48</v>
      </c>
      <c r="B117" t="s">
        <v>111</v>
      </c>
      <c r="C117" t="s">
        <v>127</v>
      </c>
      <c r="D117" t="s">
        <v>113</v>
      </c>
      <c r="E117" t="s">
        <v>113</v>
      </c>
      <c r="F117">
        <v>6983</v>
      </c>
      <c r="G117" t="s">
        <v>113</v>
      </c>
    </row>
    <row r="118" spans="1:7">
      <c r="A118" t="s">
        <v>48</v>
      </c>
      <c r="B118" t="s">
        <v>111</v>
      </c>
      <c r="C118" t="s">
        <v>131</v>
      </c>
      <c r="D118" t="s">
        <v>113</v>
      </c>
      <c r="E118" t="s">
        <v>113</v>
      </c>
      <c r="F118">
        <v>872</v>
      </c>
      <c r="G118">
        <v>1617</v>
      </c>
    </row>
    <row r="119" spans="1:7">
      <c r="A119" t="s">
        <v>48</v>
      </c>
      <c r="B119" t="s">
        <v>111</v>
      </c>
      <c r="C119" t="s">
        <v>130</v>
      </c>
      <c r="D119" t="s">
        <v>113</v>
      </c>
      <c r="E119" t="s">
        <v>113</v>
      </c>
      <c r="F119">
        <v>502</v>
      </c>
      <c r="G119" t="s">
        <v>113</v>
      </c>
    </row>
    <row r="120" spans="1:7">
      <c r="A120" t="s">
        <v>48</v>
      </c>
      <c r="B120" t="s">
        <v>116</v>
      </c>
      <c r="C120" t="s">
        <v>125</v>
      </c>
      <c r="D120">
        <v>4723</v>
      </c>
      <c r="E120">
        <v>3470</v>
      </c>
      <c r="F120">
        <v>0</v>
      </c>
      <c r="G120" t="s">
        <v>113</v>
      </c>
    </row>
    <row r="121" spans="1:7">
      <c r="A121" t="s">
        <v>48</v>
      </c>
      <c r="B121" t="s">
        <v>116</v>
      </c>
      <c r="C121" t="s">
        <v>129</v>
      </c>
      <c r="D121" t="s">
        <v>113</v>
      </c>
      <c r="E121" t="s">
        <v>113</v>
      </c>
      <c r="F121">
        <v>424</v>
      </c>
      <c r="G121" t="s">
        <v>113</v>
      </c>
    </row>
    <row r="122" spans="1:7">
      <c r="A122" t="s">
        <v>48</v>
      </c>
      <c r="B122" t="s">
        <v>116</v>
      </c>
      <c r="C122" t="s">
        <v>127</v>
      </c>
      <c r="D122">
        <v>25260</v>
      </c>
      <c r="E122">
        <v>14438</v>
      </c>
      <c r="F122">
        <v>400</v>
      </c>
      <c r="G122" t="s">
        <v>113</v>
      </c>
    </row>
    <row r="123" spans="1:7">
      <c r="A123" t="s">
        <v>48</v>
      </c>
      <c r="B123" t="s">
        <v>116</v>
      </c>
      <c r="C123" t="s">
        <v>130</v>
      </c>
      <c r="D123">
        <v>70</v>
      </c>
      <c r="E123">
        <v>1084</v>
      </c>
      <c r="F123">
        <v>24</v>
      </c>
      <c r="G123" t="s">
        <v>113</v>
      </c>
    </row>
    <row r="124" spans="1:7">
      <c r="A124" t="s">
        <v>49</v>
      </c>
      <c r="B124" t="s">
        <v>111</v>
      </c>
      <c r="C124" t="s">
        <v>124</v>
      </c>
      <c r="D124" t="s">
        <v>113</v>
      </c>
      <c r="E124" t="s">
        <v>113</v>
      </c>
      <c r="F124">
        <v>1173</v>
      </c>
      <c r="G124">
        <v>1633</v>
      </c>
    </row>
    <row r="125" spans="1:7">
      <c r="A125" t="s">
        <v>49</v>
      </c>
      <c r="B125" t="s">
        <v>111</v>
      </c>
      <c r="C125" t="s">
        <v>125</v>
      </c>
      <c r="D125" t="s">
        <v>113</v>
      </c>
      <c r="E125" t="s">
        <v>113</v>
      </c>
      <c r="F125">
        <v>1044</v>
      </c>
      <c r="G125" t="s">
        <v>113</v>
      </c>
    </row>
    <row r="126" spans="1:7">
      <c r="A126" t="s">
        <v>49</v>
      </c>
      <c r="B126" t="s">
        <v>111</v>
      </c>
      <c r="C126" t="s">
        <v>126</v>
      </c>
      <c r="D126" t="s">
        <v>113</v>
      </c>
      <c r="E126" t="s">
        <v>113</v>
      </c>
      <c r="F126">
        <v>9809</v>
      </c>
      <c r="G126">
        <v>13562</v>
      </c>
    </row>
    <row r="127" spans="1:7">
      <c r="A127" t="s">
        <v>49</v>
      </c>
      <c r="B127" t="s">
        <v>111</v>
      </c>
      <c r="C127" t="s">
        <v>127</v>
      </c>
      <c r="D127" t="s">
        <v>113</v>
      </c>
      <c r="E127" t="s">
        <v>113</v>
      </c>
      <c r="F127">
        <v>8590</v>
      </c>
      <c r="G127" t="s">
        <v>113</v>
      </c>
    </row>
    <row r="128" spans="1:7">
      <c r="A128" t="s">
        <v>49</v>
      </c>
      <c r="B128" t="s">
        <v>116</v>
      </c>
      <c r="C128" t="s">
        <v>125</v>
      </c>
      <c r="D128">
        <v>8439</v>
      </c>
      <c r="E128">
        <v>4464</v>
      </c>
      <c r="F128">
        <v>208</v>
      </c>
      <c r="G128" t="s">
        <v>113</v>
      </c>
    </row>
    <row r="129" spans="1:7">
      <c r="A129" t="s">
        <v>49</v>
      </c>
      <c r="B129" t="s">
        <v>116</v>
      </c>
      <c r="C129" t="s">
        <v>129</v>
      </c>
      <c r="D129" t="s">
        <v>113</v>
      </c>
      <c r="E129" t="s">
        <v>113</v>
      </c>
      <c r="F129">
        <v>2087</v>
      </c>
      <c r="G129" t="s">
        <v>113</v>
      </c>
    </row>
    <row r="130" spans="1:7">
      <c r="A130" t="s">
        <v>49</v>
      </c>
      <c r="B130" t="s">
        <v>116</v>
      </c>
      <c r="C130" t="s">
        <v>127</v>
      </c>
      <c r="D130">
        <v>32715</v>
      </c>
      <c r="E130">
        <v>15779</v>
      </c>
      <c r="F130">
        <v>1879</v>
      </c>
      <c r="G130" t="s">
        <v>113</v>
      </c>
    </row>
    <row r="131" spans="1:7">
      <c r="A131" t="s">
        <v>50</v>
      </c>
      <c r="B131" t="s">
        <v>111</v>
      </c>
      <c r="C131" t="s">
        <v>124</v>
      </c>
      <c r="D131" t="s">
        <v>113</v>
      </c>
      <c r="E131" t="s">
        <v>113</v>
      </c>
      <c r="F131">
        <v>1458</v>
      </c>
      <c r="G131">
        <v>2738</v>
      </c>
    </row>
    <row r="132" spans="1:7">
      <c r="A132" t="s">
        <v>50</v>
      </c>
      <c r="B132" t="s">
        <v>111</v>
      </c>
      <c r="C132" t="s">
        <v>125</v>
      </c>
      <c r="D132" t="s">
        <v>113</v>
      </c>
      <c r="E132" t="s">
        <v>113</v>
      </c>
      <c r="F132">
        <v>1500</v>
      </c>
      <c r="G132" t="s">
        <v>113</v>
      </c>
    </row>
    <row r="133" spans="1:7">
      <c r="A133" t="s">
        <v>50</v>
      </c>
      <c r="B133" t="s">
        <v>111</v>
      </c>
      <c r="C133" t="s">
        <v>126</v>
      </c>
      <c r="D133" t="s">
        <v>113</v>
      </c>
      <c r="E133" t="s">
        <v>113</v>
      </c>
      <c r="F133">
        <v>8594</v>
      </c>
      <c r="G133">
        <v>6246</v>
      </c>
    </row>
    <row r="134" spans="1:7">
      <c r="A134" t="s">
        <v>50</v>
      </c>
      <c r="B134" t="s">
        <v>111</v>
      </c>
      <c r="C134" t="s">
        <v>127</v>
      </c>
      <c r="D134" t="s">
        <v>113</v>
      </c>
      <c r="E134" t="s">
        <v>113</v>
      </c>
      <c r="F134">
        <v>10470</v>
      </c>
      <c r="G134" t="s">
        <v>113</v>
      </c>
    </row>
    <row r="135" spans="1:7">
      <c r="A135" t="s">
        <v>50</v>
      </c>
      <c r="B135" t="s">
        <v>111</v>
      </c>
      <c r="C135" t="s">
        <v>131</v>
      </c>
      <c r="D135" t="s">
        <v>113</v>
      </c>
      <c r="E135" t="s">
        <v>113</v>
      </c>
      <c r="F135">
        <v>56</v>
      </c>
      <c r="G135" t="s">
        <v>113</v>
      </c>
    </row>
    <row r="136" spans="1:7">
      <c r="A136" t="s">
        <v>50</v>
      </c>
      <c r="B136" t="s">
        <v>111</v>
      </c>
      <c r="C136" t="s">
        <v>130</v>
      </c>
      <c r="D136" t="s">
        <v>113</v>
      </c>
      <c r="E136" t="s">
        <v>113</v>
      </c>
      <c r="F136">
        <v>319</v>
      </c>
      <c r="G136" t="s">
        <v>113</v>
      </c>
    </row>
    <row r="137" spans="1:7">
      <c r="A137" t="s">
        <v>50</v>
      </c>
      <c r="B137" t="s">
        <v>111</v>
      </c>
      <c r="C137" t="s">
        <v>132</v>
      </c>
      <c r="D137" t="s">
        <v>113</v>
      </c>
      <c r="E137" t="s">
        <v>113</v>
      </c>
      <c r="F137">
        <v>63</v>
      </c>
      <c r="G137" t="s">
        <v>113</v>
      </c>
    </row>
    <row r="138" spans="1:7">
      <c r="A138" t="s">
        <v>50</v>
      </c>
      <c r="B138" t="s">
        <v>111</v>
      </c>
      <c r="C138" t="s">
        <v>133</v>
      </c>
      <c r="D138" t="s">
        <v>113</v>
      </c>
      <c r="E138" t="s">
        <v>113</v>
      </c>
      <c r="F138">
        <v>50</v>
      </c>
      <c r="G138" t="s">
        <v>113</v>
      </c>
    </row>
    <row r="139" spans="1:7">
      <c r="A139" t="s">
        <v>50</v>
      </c>
      <c r="B139" t="s">
        <v>116</v>
      </c>
      <c r="C139" t="s">
        <v>125</v>
      </c>
      <c r="D139">
        <v>3576</v>
      </c>
      <c r="E139">
        <v>2265</v>
      </c>
      <c r="F139">
        <v>220</v>
      </c>
      <c r="G139" t="s">
        <v>113</v>
      </c>
    </row>
    <row r="140" spans="1:7">
      <c r="A140" t="s">
        <v>50</v>
      </c>
      <c r="B140" t="s">
        <v>116</v>
      </c>
      <c r="C140" t="s">
        <v>127</v>
      </c>
      <c r="D140">
        <v>30135</v>
      </c>
      <c r="E140">
        <v>25266</v>
      </c>
      <c r="F140">
        <v>2222</v>
      </c>
      <c r="G140" t="s">
        <v>113</v>
      </c>
    </row>
    <row r="141" spans="1:7">
      <c r="A141" t="s">
        <v>51</v>
      </c>
      <c r="B141" t="s">
        <v>111</v>
      </c>
      <c r="C141" t="s">
        <v>124</v>
      </c>
      <c r="D141" t="s">
        <v>113</v>
      </c>
      <c r="E141" t="s">
        <v>113</v>
      </c>
      <c r="F141">
        <v>186</v>
      </c>
      <c r="G141">
        <v>2670</v>
      </c>
    </row>
    <row r="142" spans="1:7">
      <c r="A142" t="s">
        <v>51</v>
      </c>
      <c r="B142" t="s">
        <v>111</v>
      </c>
      <c r="C142" t="s">
        <v>125</v>
      </c>
      <c r="D142" t="s">
        <v>113</v>
      </c>
      <c r="E142" t="s">
        <v>113</v>
      </c>
      <c r="F142">
        <v>879</v>
      </c>
      <c r="G142" t="s">
        <v>113</v>
      </c>
    </row>
    <row r="143" spans="1:7">
      <c r="A143" t="s">
        <v>51</v>
      </c>
      <c r="B143" t="s">
        <v>111</v>
      </c>
      <c r="C143" t="s">
        <v>126</v>
      </c>
      <c r="D143" t="s">
        <v>113</v>
      </c>
      <c r="E143" t="s">
        <v>113</v>
      </c>
      <c r="F143">
        <v>5673</v>
      </c>
      <c r="G143">
        <v>14826</v>
      </c>
    </row>
    <row r="144" spans="1:7">
      <c r="A144" t="s">
        <v>51</v>
      </c>
      <c r="B144" t="s">
        <v>111</v>
      </c>
      <c r="C144" t="s">
        <v>127</v>
      </c>
      <c r="D144" t="s">
        <v>113</v>
      </c>
      <c r="E144" t="s">
        <v>113</v>
      </c>
      <c r="F144">
        <v>5567</v>
      </c>
      <c r="G144" t="s">
        <v>113</v>
      </c>
    </row>
    <row r="145" spans="1:7">
      <c r="A145" t="s">
        <v>51</v>
      </c>
      <c r="B145" t="s">
        <v>111</v>
      </c>
      <c r="C145" t="s">
        <v>131</v>
      </c>
      <c r="D145" t="s">
        <v>113</v>
      </c>
      <c r="E145" t="s">
        <v>113</v>
      </c>
      <c r="F145">
        <v>30</v>
      </c>
      <c r="G145">
        <v>92</v>
      </c>
    </row>
    <row r="146" spans="1:7">
      <c r="A146" t="s">
        <v>51</v>
      </c>
      <c r="B146" t="s">
        <v>116</v>
      </c>
      <c r="C146" t="s">
        <v>125</v>
      </c>
      <c r="D146">
        <v>3934</v>
      </c>
      <c r="E146">
        <v>2300</v>
      </c>
      <c r="F146">
        <v>186</v>
      </c>
      <c r="G146" t="s">
        <v>113</v>
      </c>
    </row>
    <row r="147" spans="1:7">
      <c r="A147" t="s">
        <v>51</v>
      </c>
      <c r="B147" t="s">
        <v>116</v>
      </c>
      <c r="C147" t="s">
        <v>129</v>
      </c>
      <c r="D147" t="s">
        <v>113</v>
      </c>
      <c r="E147" t="s">
        <v>113</v>
      </c>
      <c r="F147">
        <v>1251</v>
      </c>
      <c r="G147" t="s">
        <v>113</v>
      </c>
    </row>
    <row r="148" spans="1:7">
      <c r="A148" t="s">
        <v>51</v>
      </c>
      <c r="B148" t="s">
        <v>116</v>
      </c>
      <c r="C148" t="s">
        <v>127</v>
      </c>
      <c r="D148">
        <v>23323</v>
      </c>
      <c r="E148">
        <v>15734</v>
      </c>
      <c r="F148">
        <v>1064</v>
      </c>
      <c r="G148" t="s">
        <v>113</v>
      </c>
    </row>
    <row r="149" spans="1:7">
      <c r="A149" t="s">
        <v>51</v>
      </c>
      <c r="B149" t="s">
        <v>116</v>
      </c>
      <c r="C149" t="s">
        <v>130</v>
      </c>
      <c r="D149">
        <v>112</v>
      </c>
      <c r="E149">
        <v>50</v>
      </c>
      <c r="F149">
        <v>1</v>
      </c>
      <c r="G149" t="s">
        <v>113</v>
      </c>
    </row>
    <row r="150" spans="1:7">
      <c r="A150" t="s">
        <v>52</v>
      </c>
      <c r="B150" t="s">
        <v>111</v>
      </c>
      <c r="C150" t="s">
        <v>126</v>
      </c>
      <c r="D150" t="s">
        <v>113</v>
      </c>
      <c r="E150" t="s">
        <v>113</v>
      </c>
      <c r="F150">
        <v>43</v>
      </c>
      <c r="G150">
        <v>75</v>
      </c>
    </row>
    <row r="151" spans="1:7">
      <c r="A151" t="s">
        <v>52</v>
      </c>
      <c r="B151" t="s">
        <v>116</v>
      </c>
      <c r="C151" t="s">
        <v>125</v>
      </c>
      <c r="D151">
        <v>377</v>
      </c>
      <c r="E151" t="s">
        <v>113</v>
      </c>
      <c r="F151">
        <v>0</v>
      </c>
      <c r="G151" t="s">
        <v>113</v>
      </c>
    </row>
    <row r="152" spans="1:7">
      <c r="A152" t="s">
        <v>52</v>
      </c>
      <c r="B152" t="s">
        <v>116</v>
      </c>
      <c r="C152" t="s">
        <v>127</v>
      </c>
      <c r="D152">
        <v>2324</v>
      </c>
      <c r="E152" t="s">
        <v>113</v>
      </c>
      <c r="F152">
        <v>0</v>
      </c>
      <c r="G152" t="s">
        <v>113</v>
      </c>
    </row>
    <row r="153" spans="1:7">
      <c r="A153" t="s">
        <v>52</v>
      </c>
      <c r="B153" t="s">
        <v>116</v>
      </c>
      <c r="C153" t="s">
        <v>130</v>
      </c>
      <c r="D153">
        <v>34</v>
      </c>
      <c r="E153" t="s">
        <v>113</v>
      </c>
      <c r="F153">
        <v>0</v>
      </c>
      <c r="G153" t="s">
        <v>113</v>
      </c>
    </row>
    <row r="154" spans="1:7">
      <c r="A154" t="s">
        <v>53</v>
      </c>
      <c r="B154" t="s">
        <v>111</v>
      </c>
      <c r="C154" t="s">
        <v>124</v>
      </c>
      <c r="D154" t="s">
        <v>113</v>
      </c>
      <c r="E154" t="s">
        <v>113</v>
      </c>
      <c r="F154">
        <v>317</v>
      </c>
      <c r="G154">
        <v>108</v>
      </c>
    </row>
    <row r="155" spans="1:7">
      <c r="A155" t="s">
        <v>53</v>
      </c>
      <c r="B155" t="s">
        <v>111</v>
      </c>
      <c r="C155" t="s">
        <v>125</v>
      </c>
      <c r="D155" t="s">
        <v>113</v>
      </c>
      <c r="E155" t="s">
        <v>113</v>
      </c>
      <c r="F155">
        <v>752</v>
      </c>
      <c r="G155" t="s">
        <v>113</v>
      </c>
    </row>
    <row r="156" spans="1:7">
      <c r="A156" t="s">
        <v>53</v>
      </c>
      <c r="B156" t="s">
        <v>111</v>
      </c>
      <c r="C156" t="s">
        <v>126</v>
      </c>
      <c r="D156" t="s">
        <v>113</v>
      </c>
      <c r="E156" t="s">
        <v>113</v>
      </c>
      <c r="F156">
        <v>7393</v>
      </c>
      <c r="G156">
        <v>4774</v>
      </c>
    </row>
    <row r="157" spans="1:7">
      <c r="A157" t="s">
        <v>53</v>
      </c>
      <c r="B157" t="s">
        <v>111</v>
      </c>
      <c r="C157" t="s">
        <v>111</v>
      </c>
      <c r="D157" t="s">
        <v>113</v>
      </c>
      <c r="E157" t="s">
        <v>113</v>
      </c>
      <c r="F157">
        <v>3290</v>
      </c>
      <c r="G157" t="s">
        <v>113</v>
      </c>
    </row>
    <row r="158" spans="1:7">
      <c r="A158" t="s">
        <v>53</v>
      </c>
      <c r="B158" t="s">
        <v>111</v>
      </c>
      <c r="C158" t="s">
        <v>127</v>
      </c>
      <c r="D158" t="s">
        <v>113</v>
      </c>
      <c r="E158" t="s">
        <v>113</v>
      </c>
      <c r="F158">
        <v>8115</v>
      </c>
      <c r="G158" t="s">
        <v>113</v>
      </c>
    </row>
    <row r="159" spans="1:7">
      <c r="A159" t="s">
        <v>53</v>
      </c>
      <c r="B159" t="s">
        <v>111</v>
      </c>
      <c r="C159" t="s">
        <v>131</v>
      </c>
      <c r="D159" t="s">
        <v>113</v>
      </c>
      <c r="E159" t="s">
        <v>113</v>
      </c>
      <c r="F159">
        <v>499</v>
      </c>
      <c r="G159">
        <v>332</v>
      </c>
    </row>
    <row r="160" spans="1:7">
      <c r="A160" t="s">
        <v>53</v>
      </c>
      <c r="B160" t="s">
        <v>111</v>
      </c>
      <c r="C160" t="s">
        <v>130</v>
      </c>
      <c r="D160" t="s">
        <v>113</v>
      </c>
      <c r="E160" t="s">
        <v>113</v>
      </c>
      <c r="F160">
        <v>553</v>
      </c>
      <c r="G160" t="s">
        <v>113</v>
      </c>
    </row>
    <row r="161" spans="1:7">
      <c r="A161" t="s">
        <v>53</v>
      </c>
      <c r="B161" t="s">
        <v>111</v>
      </c>
      <c r="C161" t="s">
        <v>132</v>
      </c>
      <c r="D161" t="s">
        <v>113</v>
      </c>
      <c r="E161" t="s">
        <v>113</v>
      </c>
      <c r="F161">
        <v>49</v>
      </c>
      <c r="G161" t="s">
        <v>113</v>
      </c>
    </row>
    <row r="162" spans="1:7">
      <c r="A162" t="s">
        <v>53</v>
      </c>
      <c r="B162" t="s">
        <v>111</v>
      </c>
      <c r="C162" t="s">
        <v>133</v>
      </c>
      <c r="D162" t="s">
        <v>113</v>
      </c>
      <c r="E162" t="s">
        <v>113</v>
      </c>
      <c r="F162">
        <v>512</v>
      </c>
      <c r="G162" t="s">
        <v>113</v>
      </c>
    </row>
    <row r="163" spans="1:7">
      <c r="A163" t="s">
        <v>53</v>
      </c>
      <c r="B163" t="s">
        <v>116</v>
      </c>
      <c r="C163" t="s">
        <v>125</v>
      </c>
      <c r="D163">
        <v>1881</v>
      </c>
      <c r="E163">
        <v>2273</v>
      </c>
      <c r="F163">
        <v>146</v>
      </c>
      <c r="G163" t="s">
        <v>113</v>
      </c>
    </row>
    <row r="164" spans="1:7">
      <c r="A164" t="s">
        <v>53</v>
      </c>
      <c r="B164" t="s">
        <v>116</v>
      </c>
      <c r="C164" t="s">
        <v>129</v>
      </c>
      <c r="D164" t="s">
        <v>113</v>
      </c>
      <c r="E164" t="s">
        <v>113</v>
      </c>
      <c r="F164">
        <v>1998</v>
      </c>
      <c r="G164" t="s">
        <v>113</v>
      </c>
    </row>
    <row r="165" spans="1:7">
      <c r="A165" t="s">
        <v>53</v>
      </c>
      <c r="B165" t="s">
        <v>116</v>
      </c>
      <c r="C165" t="s">
        <v>127</v>
      </c>
      <c r="D165">
        <v>23403</v>
      </c>
      <c r="E165">
        <v>26732</v>
      </c>
      <c r="F165">
        <v>1746</v>
      </c>
      <c r="G165" t="s">
        <v>113</v>
      </c>
    </row>
    <row r="166" spans="1:7">
      <c r="A166" t="s">
        <v>53</v>
      </c>
      <c r="B166" t="s">
        <v>116</v>
      </c>
      <c r="C166" t="s">
        <v>130</v>
      </c>
      <c r="D166">
        <v>1238</v>
      </c>
      <c r="E166">
        <v>1550</v>
      </c>
      <c r="F166">
        <v>106</v>
      </c>
      <c r="G166" t="s">
        <v>113</v>
      </c>
    </row>
    <row r="167" spans="1:7">
      <c r="A167" t="s">
        <v>54</v>
      </c>
      <c r="B167" t="s">
        <v>116</v>
      </c>
      <c r="C167" t="s">
        <v>125</v>
      </c>
      <c r="D167">
        <v>102</v>
      </c>
      <c r="E167">
        <v>236</v>
      </c>
      <c r="F167">
        <v>0</v>
      </c>
      <c r="G167" t="s">
        <v>113</v>
      </c>
    </row>
    <row r="168" spans="1:7">
      <c r="A168" t="s">
        <v>39</v>
      </c>
      <c r="B168" t="s">
        <v>116</v>
      </c>
      <c r="C168" t="s">
        <v>136</v>
      </c>
      <c r="D168" t="s">
        <v>113</v>
      </c>
      <c r="E168">
        <v>280</v>
      </c>
      <c r="F168">
        <v>0</v>
      </c>
      <c r="G168" t="s">
        <v>113</v>
      </c>
    </row>
    <row r="169" spans="1:7">
      <c r="A169" t="s">
        <v>39</v>
      </c>
      <c r="B169" t="s">
        <v>116</v>
      </c>
      <c r="C169" t="s">
        <v>137</v>
      </c>
      <c r="D169" t="s">
        <v>113</v>
      </c>
      <c r="E169">
        <v>558</v>
      </c>
      <c r="F169">
        <v>0</v>
      </c>
      <c r="G169" t="s">
        <v>113</v>
      </c>
    </row>
    <row r="170" spans="1:7">
      <c r="A170" t="s">
        <v>40</v>
      </c>
      <c r="B170" t="s">
        <v>116</v>
      </c>
      <c r="C170" t="s">
        <v>136</v>
      </c>
      <c r="D170">
        <v>94</v>
      </c>
      <c r="E170">
        <v>36</v>
      </c>
      <c r="F170">
        <v>0</v>
      </c>
      <c r="G170" t="s">
        <v>113</v>
      </c>
    </row>
    <row r="171" spans="1:7">
      <c r="A171" t="s">
        <v>40</v>
      </c>
      <c r="B171" t="s">
        <v>116</v>
      </c>
      <c r="C171" t="s">
        <v>137</v>
      </c>
      <c r="D171">
        <v>3708</v>
      </c>
      <c r="E171">
        <v>1277</v>
      </c>
      <c r="F171">
        <v>0</v>
      </c>
      <c r="G171" t="s">
        <v>113</v>
      </c>
    </row>
    <row r="172" spans="1:7">
      <c r="A172" t="s">
        <v>41</v>
      </c>
      <c r="B172" t="s">
        <v>138</v>
      </c>
      <c r="C172" t="s">
        <v>139</v>
      </c>
      <c r="D172" t="s">
        <v>113</v>
      </c>
      <c r="E172" t="s">
        <v>113</v>
      </c>
      <c r="F172" t="s">
        <v>113</v>
      </c>
      <c r="G172">
        <v>18</v>
      </c>
    </row>
    <row r="173" spans="1:7">
      <c r="A173" t="s">
        <v>41</v>
      </c>
      <c r="B173" t="s">
        <v>116</v>
      </c>
      <c r="C173" t="s">
        <v>136</v>
      </c>
      <c r="D173" t="s">
        <v>113</v>
      </c>
      <c r="E173">
        <v>798</v>
      </c>
      <c r="F173">
        <v>196</v>
      </c>
      <c r="G173" t="s">
        <v>113</v>
      </c>
    </row>
    <row r="174" spans="1:7">
      <c r="A174" t="s">
        <v>41</v>
      </c>
      <c r="B174" t="s">
        <v>116</v>
      </c>
      <c r="C174" t="s">
        <v>137</v>
      </c>
      <c r="D174">
        <v>1137</v>
      </c>
      <c r="E174">
        <v>952</v>
      </c>
      <c r="F174">
        <v>53</v>
      </c>
      <c r="G174" t="s">
        <v>113</v>
      </c>
    </row>
    <row r="175" spans="1:7">
      <c r="A175" t="s">
        <v>42</v>
      </c>
      <c r="B175" t="s">
        <v>116</v>
      </c>
      <c r="C175" t="s">
        <v>136</v>
      </c>
      <c r="D175">
        <v>832</v>
      </c>
      <c r="E175">
        <v>605</v>
      </c>
      <c r="F175">
        <v>0</v>
      </c>
      <c r="G175" t="s">
        <v>113</v>
      </c>
    </row>
    <row r="176" spans="1:7">
      <c r="A176" t="s">
        <v>42</v>
      </c>
      <c r="B176" t="s">
        <v>116</v>
      </c>
      <c r="C176" t="s">
        <v>137</v>
      </c>
      <c r="D176" t="s">
        <v>113</v>
      </c>
      <c r="E176">
        <v>517</v>
      </c>
      <c r="F176">
        <v>61</v>
      </c>
      <c r="G176" t="s">
        <v>113</v>
      </c>
    </row>
    <row r="177" spans="1:7">
      <c r="A177" t="s">
        <v>44</v>
      </c>
      <c r="B177" t="s">
        <v>116</v>
      </c>
      <c r="C177" t="s">
        <v>136</v>
      </c>
      <c r="D177">
        <v>62</v>
      </c>
      <c r="E177">
        <v>65</v>
      </c>
      <c r="F177">
        <v>0</v>
      </c>
      <c r="G177" t="s">
        <v>113</v>
      </c>
    </row>
    <row r="178" spans="1:7">
      <c r="A178" t="s">
        <v>45</v>
      </c>
      <c r="B178" t="s">
        <v>116</v>
      </c>
      <c r="C178" t="s">
        <v>136</v>
      </c>
      <c r="D178">
        <v>974</v>
      </c>
      <c r="E178">
        <v>1067</v>
      </c>
      <c r="F178">
        <v>9</v>
      </c>
      <c r="G178" t="s">
        <v>113</v>
      </c>
    </row>
    <row r="179" spans="1:7">
      <c r="A179" t="s">
        <v>45</v>
      </c>
      <c r="B179" t="s">
        <v>116</v>
      </c>
      <c r="C179" t="s">
        <v>137</v>
      </c>
      <c r="D179">
        <v>1687</v>
      </c>
      <c r="E179">
        <v>1528</v>
      </c>
      <c r="F179">
        <v>142</v>
      </c>
      <c r="G179" t="s">
        <v>113</v>
      </c>
    </row>
    <row r="180" spans="1:7">
      <c r="A180" t="s">
        <v>46</v>
      </c>
      <c r="B180" t="s">
        <v>116</v>
      </c>
      <c r="C180" t="s">
        <v>137</v>
      </c>
      <c r="D180">
        <v>1241</v>
      </c>
      <c r="E180">
        <v>423</v>
      </c>
      <c r="F180">
        <v>0</v>
      </c>
      <c r="G180" t="s">
        <v>113</v>
      </c>
    </row>
    <row r="181" spans="1:7">
      <c r="A181" t="s">
        <v>47</v>
      </c>
      <c r="B181" t="s">
        <v>116</v>
      </c>
      <c r="C181" t="s">
        <v>137</v>
      </c>
      <c r="D181">
        <v>125</v>
      </c>
      <c r="E181" t="s">
        <v>113</v>
      </c>
      <c r="F181">
        <v>0</v>
      </c>
      <c r="G181" t="s">
        <v>113</v>
      </c>
    </row>
    <row r="182" spans="1:7">
      <c r="A182" t="s">
        <v>48</v>
      </c>
      <c r="B182" t="s">
        <v>116</v>
      </c>
      <c r="C182" t="s">
        <v>136</v>
      </c>
      <c r="D182">
        <v>240</v>
      </c>
      <c r="E182" t="s">
        <v>113</v>
      </c>
      <c r="F182">
        <v>0</v>
      </c>
      <c r="G182" t="s">
        <v>113</v>
      </c>
    </row>
    <row r="183" spans="1:7">
      <c r="A183" t="s">
        <v>48</v>
      </c>
      <c r="B183" t="s">
        <v>116</v>
      </c>
      <c r="C183" t="s">
        <v>137</v>
      </c>
      <c r="D183">
        <v>943</v>
      </c>
      <c r="E183" t="s">
        <v>113</v>
      </c>
      <c r="F183">
        <v>0</v>
      </c>
      <c r="G183" t="s">
        <v>113</v>
      </c>
    </row>
    <row r="184" spans="1:7">
      <c r="A184" t="s">
        <v>50</v>
      </c>
      <c r="B184" t="s">
        <v>116</v>
      </c>
      <c r="C184" t="s">
        <v>136</v>
      </c>
      <c r="D184">
        <v>274</v>
      </c>
      <c r="E184">
        <v>51</v>
      </c>
      <c r="F184">
        <v>0</v>
      </c>
      <c r="G184" t="s">
        <v>113</v>
      </c>
    </row>
    <row r="185" spans="1:7">
      <c r="A185" t="s">
        <v>50</v>
      </c>
      <c r="B185" t="s">
        <v>116</v>
      </c>
      <c r="C185" t="s">
        <v>137</v>
      </c>
      <c r="D185">
        <v>172</v>
      </c>
      <c r="E185">
        <v>138</v>
      </c>
      <c r="F185">
        <v>85</v>
      </c>
      <c r="G185" t="s">
        <v>113</v>
      </c>
    </row>
    <row r="186" spans="1:7">
      <c r="A186" t="s">
        <v>53</v>
      </c>
      <c r="B186" t="s">
        <v>116</v>
      </c>
      <c r="C186" t="s">
        <v>136</v>
      </c>
      <c r="D186">
        <v>1002</v>
      </c>
      <c r="E186">
        <v>770</v>
      </c>
      <c r="F186">
        <v>0</v>
      </c>
      <c r="G186" t="s">
        <v>113</v>
      </c>
    </row>
    <row r="187" spans="1:7">
      <c r="A187" t="s">
        <v>53</v>
      </c>
      <c r="B187" t="s">
        <v>116</v>
      </c>
      <c r="C187" t="s">
        <v>137</v>
      </c>
      <c r="D187">
        <v>59</v>
      </c>
      <c r="E187">
        <v>1054</v>
      </c>
      <c r="F187">
        <v>62</v>
      </c>
      <c r="G187" t="s">
        <v>113</v>
      </c>
    </row>
    <row r="189" spans="1:7">
      <c r="D189" s="21">
        <f>SUM(D2:D188)</f>
        <v>507676</v>
      </c>
      <c r="E189" s="21">
        <f t="shared" ref="E189:G189" si="0">SUM(E2:E188)</f>
        <v>484072</v>
      </c>
      <c r="F189" s="21">
        <f t="shared" si="0"/>
        <v>431609</v>
      </c>
      <c r="G189" s="21">
        <f t="shared" si="0"/>
        <v>250964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0"/>
  <sheetViews>
    <sheetView workbookViewId="0">
      <selection activeCell="A34" sqref="A34"/>
    </sheetView>
  </sheetViews>
  <sheetFormatPr defaultRowHeight="15"/>
  <cols>
    <col min="1" max="1" width="26.7109375" customWidth="1"/>
    <col min="2" max="2" width="24.5703125" bestFit="1" customWidth="1"/>
    <col min="3" max="3" width="41.7109375" bestFit="1" customWidth="1"/>
    <col min="4" max="7" width="18.5703125" bestFit="1" customWidth="1"/>
  </cols>
  <sheetData>
    <row r="1" spans="1:7">
      <c r="A1" s="21" t="s">
        <v>32</v>
      </c>
      <c r="B1" s="21" t="s">
        <v>114</v>
      </c>
      <c r="C1" s="21" t="s">
        <v>115</v>
      </c>
      <c r="D1" s="21">
        <v>2014</v>
      </c>
      <c r="E1" s="21">
        <v>2015</v>
      </c>
      <c r="F1" s="21">
        <v>2016</v>
      </c>
      <c r="G1" s="21">
        <v>2017</v>
      </c>
    </row>
    <row r="2" spans="1:7">
      <c r="A2" t="s">
        <v>38</v>
      </c>
      <c r="B2" t="s">
        <v>111</v>
      </c>
      <c r="C2" t="s">
        <v>120</v>
      </c>
      <c r="D2" t="s">
        <v>113</v>
      </c>
      <c r="E2" t="s">
        <v>113</v>
      </c>
      <c r="F2">
        <v>1894</v>
      </c>
      <c r="G2" t="s">
        <v>113</v>
      </c>
    </row>
    <row r="3" spans="1:7">
      <c r="A3" t="s">
        <v>38</v>
      </c>
      <c r="B3" t="s">
        <v>116</v>
      </c>
      <c r="C3" t="s">
        <v>121</v>
      </c>
      <c r="D3">
        <v>7016</v>
      </c>
      <c r="E3">
        <v>5047</v>
      </c>
      <c r="F3">
        <v>0</v>
      </c>
      <c r="G3" t="s">
        <v>113</v>
      </c>
    </row>
    <row r="4" spans="1:7">
      <c r="A4" t="s">
        <v>38</v>
      </c>
      <c r="B4" t="s">
        <v>116</v>
      </c>
      <c r="C4" t="s">
        <v>120</v>
      </c>
      <c r="D4" t="s">
        <v>113</v>
      </c>
      <c r="E4" t="s">
        <v>113</v>
      </c>
      <c r="F4">
        <v>482</v>
      </c>
      <c r="G4" t="s">
        <v>113</v>
      </c>
    </row>
    <row r="5" spans="1:7">
      <c r="A5" t="s">
        <v>38</v>
      </c>
      <c r="B5" t="s">
        <v>118</v>
      </c>
      <c r="C5" t="s">
        <v>122</v>
      </c>
      <c r="D5" t="s">
        <v>113</v>
      </c>
      <c r="E5" t="s">
        <v>113</v>
      </c>
      <c r="F5">
        <v>1045</v>
      </c>
      <c r="G5">
        <v>6809</v>
      </c>
    </row>
    <row r="6" spans="1:7">
      <c r="A6" t="s">
        <v>39</v>
      </c>
      <c r="B6" t="s">
        <v>111</v>
      </c>
      <c r="C6" t="s">
        <v>123</v>
      </c>
      <c r="D6" t="s">
        <v>113</v>
      </c>
      <c r="E6" t="s">
        <v>113</v>
      </c>
      <c r="F6">
        <v>144</v>
      </c>
      <c r="G6" t="s">
        <v>113</v>
      </c>
    </row>
    <row r="7" spans="1:7">
      <c r="A7" t="s">
        <v>39</v>
      </c>
      <c r="B7" t="s">
        <v>111</v>
      </c>
      <c r="C7" t="s">
        <v>120</v>
      </c>
      <c r="D7" t="s">
        <v>113</v>
      </c>
      <c r="E7" t="s">
        <v>113</v>
      </c>
      <c r="F7">
        <v>81</v>
      </c>
      <c r="G7" t="s">
        <v>113</v>
      </c>
    </row>
    <row r="8" spans="1:7">
      <c r="A8" t="s">
        <v>39</v>
      </c>
      <c r="B8" t="s">
        <v>116</v>
      </c>
      <c r="C8" t="s">
        <v>121</v>
      </c>
      <c r="D8">
        <v>825</v>
      </c>
      <c r="E8">
        <v>671</v>
      </c>
      <c r="F8">
        <v>4</v>
      </c>
      <c r="G8" t="s">
        <v>113</v>
      </c>
    </row>
    <row r="9" spans="1:7">
      <c r="A9" t="s">
        <v>39</v>
      </c>
      <c r="B9" t="s">
        <v>118</v>
      </c>
      <c r="C9" t="s">
        <v>122</v>
      </c>
      <c r="D9" t="s">
        <v>113</v>
      </c>
      <c r="E9" t="s">
        <v>113</v>
      </c>
      <c r="F9">
        <v>68</v>
      </c>
      <c r="G9">
        <v>1050</v>
      </c>
    </row>
    <row r="10" spans="1:7">
      <c r="A10" t="s">
        <v>40</v>
      </c>
      <c r="B10" t="s">
        <v>111</v>
      </c>
      <c r="C10" t="s">
        <v>123</v>
      </c>
      <c r="D10" t="s">
        <v>113</v>
      </c>
      <c r="E10" t="s">
        <v>113</v>
      </c>
      <c r="F10">
        <v>1054</v>
      </c>
      <c r="G10" t="s">
        <v>113</v>
      </c>
    </row>
    <row r="11" spans="1:7">
      <c r="A11" t="s">
        <v>40</v>
      </c>
      <c r="B11" t="s">
        <v>116</v>
      </c>
      <c r="C11" t="s">
        <v>121</v>
      </c>
      <c r="D11">
        <v>2264</v>
      </c>
      <c r="E11">
        <v>2674</v>
      </c>
      <c r="F11">
        <v>12</v>
      </c>
      <c r="G11" t="s">
        <v>113</v>
      </c>
    </row>
    <row r="12" spans="1:7">
      <c r="A12" t="s">
        <v>40</v>
      </c>
      <c r="B12" t="s">
        <v>118</v>
      </c>
      <c r="C12" t="s">
        <v>122</v>
      </c>
      <c r="D12" t="s">
        <v>113</v>
      </c>
      <c r="E12" t="s">
        <v>113</v>
      </c>
      <c r="F12">
        <v>1316</v>
      </c>
      <c r="G12">
        <v>3647</v>
      </c>
    </row>
    <row r="13" spans="1:7">
      <c r="A13" t="s">
        <v>41</v>
      </c>
      <c r="B13" t="s">
        <v>111</v>
      </c>
      <c r="C13" t="s">
        <v>123</v>
      </c>
      <c r="D13" t="s">
        <v>113</v>
      </c>
      <c r="E13" t="s">
        <v>113</v>
      </c>
      <c r="F13">
        <v>540</v>
      </c>
      <c r="G13" t="s">
        <v>113</v>
      </c>
    </row>
    <row r="14" spans="1:7">
      <c r="A14" t="s">
        <v>41</v>
      </c>
      <c r="B14" t="s">
        <v>111</v>
      </c>
      <c r="C14" t="s">
        <v>120</v>
      </c>
      <c r="D14" t="s">
        <v>113</v>
      </c>
      <c r="E14" t="s">
        <v>113</v>
      </c>
      <c r="F14">
        <v>1867</v>
      </c>
      <c r="G14" t="s">
        <v>113</v>
      </c>
    </row>
    <row r="15" spans="1:7">
      <c r="A15" t="s">
        <v>41</v>
      </c>
      <c r="B15" t="s">
        <v>116</v>
      </c>
      <c r="C15" t="s">
        <v>121</v>
      </c>
      <c r="D15">
        <v>7513</v>
      </c>
      <c r="E15">
        <v>6819</v>
      </c>
      <c r="F15">
        <v>108</v>
      </c>
      <c r="G15" t="s">
        <v>113</v>
      </c>
    </row>
    <row r="16" spans="1:7">
      <c r="A16" t="s">
        <v>41</v>
      </c>
      <c r="B16" t="s">
        <v>116</v>
      </c>
      <c r="C16" t="s">
        <v>120</v>
      </c>
      <c r="D16" t="s">
        <v>113</v>
      </c>
      <c r="E16" t="s">
        <v>113</v>
      </c>
      <c r="F16">
        <v>450</v>
      </c>
      <c r="G16" t="s">
        <v>113</v>
      </c>
    </row>
    <row r="17" spans="1:7">
      <c r="A17" t="s">
        <v>41</v>
      </c>
      <c r="B17" t="s">
        <v>118</v>
      </c>
      <c r="C17" t="s">
        <v>122</v>
      </c>
      <c r="D17" t="s">
        <v>113</v>
      </c>
      <c r="E17" t="s">
        <v>113</v>
      </c>
      <c r="F17">
        <v>3240</v>
      </c>
      <c r="G17">
        <v>7274</v>
      </c>
    </row>
    <row r="18" spans="1:7">
      <c r="A18" t="s">
        <v>41</v>
      </c>
      <c r="B18" t="s">
        <v>118</v>
      </c>
      <c r="C18" t="s">
        <v>140</v>
      </c>
      <c r="D18" t="s">
        <v>113</v>
      </c>
      <c r="E18" t="s">
        <v>113</v>
      </c>
      <c r="F18">
        <v>118</v>
      </c>
      <c r="G18">
        <v>354</v>
      </c>
    </row>
    <row r="19" spans="1:7">
      <c r="A19" t="s">
        <v>43</v>
      </c>
      <c r="B19" t="s">
        <v>111</v>
      </c>
      <c r="C19" t="s">
        <v>120</v>
      </c>
      <c r="D19" t="s">
        <v>113</v>
      </c>
      <c r="E19" t="s">
        <v>113</v>
      </c>
      <c r="F19">
        <v>435</v>
      </c>
      <c r="G19" t="s">
        <v>113</v>
      </c>
    </row>
    <row r="20" spans="1:7">
      <c r="A20" t="s">
        <v>43</v>
      </c>
      <c r="B20" t="s">
        <v>116</v>
      </c>
      <c r="C20" t="s">
        <v>121</v>
      </c>
      <c r="D20" t="s">
        <v>113</v>
      </c>
      <c r="E20">
        <v>1109</v>
      </c>
      <c r="F20">
        <v>0</v>
      </c>
      <c r="G20" t="s">
        <v>113</v>
      </c>
    </row>
    <row r="21" spans="1:7">
      <c r="A21" t="s">
        <v>43</v>
      </c>
      <c r="B21" t="s">
        <v>116</v>
      </c>
      <c r="C21" t="s">
        <v>120</v>
      </c>
      <c r="D21">
        <v>1046</v>
      </c>
      <c r="E21">
        <v>0</v>
      </c>
      <c r="F21">
        <v>87</v>
      </c>
      <c r="G21" t="s">
        <v>113</v>
      </c>
    </row>
    <row r="22" spans="1:7">
      <c r="A22" t="s">
        <v>43</v>
      </c>
      <c r="B22" t="s">
        <v>118</v>
      </c>
      <c r="C22" t="s">
        <v>122</v>
      </c>
      <c r="D22" t="s">
        <v>113</v>
      </c>
      <c r="E22" t="s">
        <v>113</v>
      </c>
      <c r="F22">
        <v>608</v>
      </c>
      <c r="G22">
        <v>1480</v>
      </c>
    </row>
    <row r="23" spans="1:7">
      <c r="A23" t="s">
        <v>44</v>
      </c>
      <c r="B23" t="s">
        <v>111</v>
      </c>
      <c r="C23" t="s">
        <v>123</v>
      </c>
      <c r="D23" t="s">
        <v>113</v>
      </c>
      <c r="E23" t="s">
        <v>113</v>
      </c>
      <c r="F23">
        <v>1010</v>
      </c>
      <c r="G23" t="s">
        <v>113</v>
      </c>
    </row>
    <row r="24" spans="1:7">
      <c r="A24" t="s">
        <v>44</v>
      </c>
      <c r="B24" t="s">
        <v>111</v>
      </c>
      <c r="C24" t="s">
        <v>120</v>
      </c>
      <c r="D24" t="s">
        <v>113</v>
      </c>
      <c r="E24" t="s">
        <v>113</v>
      </c>
      <c r="F24">
        <v>758</v>
      </c>
      <c r="G24" t="s">
        <v>113</v>
      </c>
    </row>
    <row r="25" spans="1:7">
      <c r="A25" t="s">
        <v>44</v>
      </c>
      <c r="B25" t="s">
        <v>116</v>
      </c>
      <c r="C25" t="s">
        <v>121</v>
      </c>
      <c r="D25">
        <v>1431</v>
      </c>
      <c r="E25">
        <v>1036</v>
      </c>
      <c r="F25">
        <v>0</v>
      </c>
      <c r="G25" t="s">
        <v>113</v>
      </c>
    </row>
    <row r="26" spans="1:7">
      <c r="A26" t="s">
        <v>44</v>
      </c>
      <c r="B26" t="s">
        <v>116</v>
      </c>
      <c r="C26" t="s">
        <v>120</v>
      </c>
      <c r="D26">
        <v>4316</v>
      </c>
      <c r="E26">
        <v>3170</v>
      </c>
      <c r="F26">
        <v>112</v>
      </c>
      <c r="G26" t="s">
        <v>113</v>
      </c>
    </row>
    <row r="27" spans="1:7">
      <c r="A27" t="s">
        <v>44</v>
      </c>
      <c r="B27" t="s">
        <v>118</v>
      </c>
      <c r="C27" t="s">
        <v>122</v>
      </c>
      <c r="D27" t="s">
        <v>113</v>
      </c>
      <c r="E27" t="s">
        <v>113</v>
      </c>
      <c r="F27">
        <v>2109</v>
      </c>
      <c r="G27">
        <v>4073</v>
      </c>
    </row>
    <row r="28" spans="1:7">
      <c r="A28" t="s">
        <v>171</v>
      </c>
      <c r="B28" t="s">
        <v>111</v>
      </c>
      <c r="C28" t="s">
        <v>123</v>
      </c>
      <c r="D28" t="s">
        <v>113</v>
      </c>
      <c r="E28" t="s">
        <v>113</v>
      </c>
      <c r="F28">
        <v>4371</v>
      </c>
      <c r="G28" t="s">
        <v>113</v>
      </c>
    </row>
    <row r="29" spans="1:7">
      <c r="A29" t="s">
        <v>171</v>
      </c>
      <c r="B29" t="s">
        <v>116</v>
      </c>
      <c r="C29" t="s">
        <v>121</v>
      </c>
      <c r="D29">
        <v>4762</v>
      </c>
      <c r="E29">
        <v>5640</v>
      </c>
      <c r="F29">
        <v>0</v>
      </c>
      <c r="G29" t="s">
        <v>113</v>
      </c>
    </row>
    <row r="30" spans="1:7">
      <c r="A30" t="s">
        <v>171</v>
      </c>
      <c r="B30" t="s">
        <v>116</v>
      </c>
      <c r="C30" t="s">
        <v>120</v>
      </c>
      <c r="D30">
        <v>2057</v>
      </c>
      <c r="E30">
        <v>5201</v>
      </c>
      <c r="F30">
        <v>925</v>
      </c>
      <c r="G30" t="s">
        <v>113</v>
      </c>
    </row>
    <row r="31" spans="1:7">
      <c r="A31" t="s">
        <v>171</v>
      </c>
      <c r="B31" t="s">
        <v>116</v>
      </c>
      <c r="C31" t="s">
        <v>141</v>
      </c>
      <c r="D31">
        <v>1</v>
      </c>
      <c r="E31">
        <v>3</v>
      </c>
      <c r="F31">
        <v>0</v>
      </c>
      <c r="G31" t="s">
        <v>113</v>
      </c>
    </row>
    <row r="32" spans="1:7">
      <c r="A32" t="s">
        <v>171</v>
      </c>
      <c r="B32" t="s">
        <v>118</v>
      </c>
      <c r="C32" t="s">
        <v>122</v>
      </c>
      <c r="D32" t="s">
        <v>113</v>
      </c>
      <c r="E32" t="s">
        <v>113</v>
      </c>
      <c r="F32">
        <v>6944</v>
      </c>
      <c r="G32">
        <v>16438</v>
      </c>
    </row>
    <row r="33" spans="1:7">
      <c r="A33" t="s">
        <v>171</v>
      </c>
      <c r="B33" t="s">
        <v>118</v>
      </c>
      <c r="C33" t="s">
        <v>140</v>
      </c>
      <c r="D33" t="s">
        <v>113</v>
      </c>
      <c r="E33" t="s">
        <v>113</v>
      </c>
      <c r="F33">
        <v>193</v>
      </c>
      <c r="G33">
        <v>456</v>
      </c>
    </row>
    <row r="34" spans="1:7">
      <c r="A34" t="s">
        <v>171</v>
      </c>
      <c r="B34" t="s">
        <v>118</v>
      </c>
      <c r="C34" t="s">
        <v>142</v>
      </c>
      <c r="D34" t="s">
        <v>113</v>
      </c>
      <c r="E34" t="s">
        <v>113</v>
      </c>
      <c r="F34" t="s">
        <v>113</v>
      </c>
      <c r="G34">
        <v>220</v>
      </c>
    </row>
    <row r="35" spans="1:7">
      <c r="A35" t="s">
        <v>46</v>
      </c>
      <c r="B35" t="s">
        <v>111</v>
      </c>
      <c r="C35" t="s">
        <v>120</v>
      </c>
      <c r="D35" t="s">
        <v>113</v>
      </c>
      <c r="E35" t="s">
        <v>113</v>
      </c>
      <c r="F35">
        <v>1434</v>
      </c>
      <c r="G35" t="s">
        <v>113</v>
      </c>
    </row>
    <row r="36" spans="1:7">
      <c r="A36" t="s">
        <v>46</v>
      </c>
      <c r="B36" t="s">
        <v>116</v>
      </c>
      <c r="C36" t="s">
        <v>121</v>
      </c>
      <c r="D36">
        <v>835</v>
      </c>
      <c r="E36">
        <v>874</v>
      </c>
      <c r="F36">
        <v>0</v>
      </c>
      <c r="G36" t="s">
        <v>113</v>
      </c>
    </row>
    <row r="37" spans="1:7">
      <c r="A37" t="s">
        <v>46</v>
      </c>
      <c r="B37" t="s">
        <v>116</v>
      </c>
      <c r="C37" t="s">
        <v>120</v>
      </c>
      <c r="D37">
        <v>2615</v>
      </c>
      <c r="E37">
        <v>2646</v>
      </c>
      <c r="F37">
        <v>338</v>
      </c>
      <c r="G37" t="s">
        <v>113</v>
      </c>
    </row>
    <row r="38" spans="1:7">
      <c r="A38" t="s">
        <v>46</v>
      </c>
      <c r="B38" t="s">
        <v>118</v>
      </c>
      <c r="C38" t="s">
        <v>122</v>
      </c>
      <c r="D38" t="s">
        <v>113</v>
      </c>
      <c r="E38" t="s">
        <v>113</v>
      </c>
      <c r="F38">
        <v>1747</v>
      </c>
      <c r="G38">
        <v>2949</v>
      </c>
    </row>
    <row r="39" spans="1:7">
      <c r="A39" t="s">
        <v>47</v>
      </c>
      <c r="B39" t="s">
        <v>111</v>
      </c>
      <c r="C39" t="s">
        <v>123</v>
      </c>
      <c r="D39" t="s">
        <v>113</v>
      </c>
      <c r="E39" t="s">
        <v>113</v>
      </c>
      <c r="F39">
        <v>237</v>
      </c>
      <c r="G39" t="s">
        <v>113</v>
      </c>
    </row>
    <row r="40" spans="1:7">
      <c r="A40" t="s">
        <v>47</v>
      </c>
      <c r="B40" t="s">
        <v>111</v>
      </c>
      <c r="C40" t="s">
        <v>120</v>
      </c>
      <c r="D40" t="s">
        <v>113</v>
      </c>
      <c r="E40" t="s">
        <v>113</v>
      </c>
      <c r="F40">
        <v>458</v>
      </c>
      <c r="G40" t="s">
        <v>113</v>
      </c>
    </row>
    <row r="41" spans="1:7">
      <c r="A41" t="s">
        <v>47</v>
      </c>
      <c r="B41" t="s">
        <v>116</v>
      </c>
      <c r="C41" t="s">
        <v>121</v>
      </c>
      <c r="D41" t="s">
        <v>113</v>
      </c>
      <c r="E41">
        <v>3227</v>
      </c>
      <c r="F41">
        <v>0</v>
      </c>
      <c r="G41" t="s">
        <v>113</v>
      </c>
    </row>
    <row r="42" spans="1:7">
      <c r="A42" t="s">
        <v>47</v>
      </c>
      <c r="B42" t="s">
        <v>116</v>
      </c>
      <c r="C42" t="s">
        <v>120</v>
      </c>
      <c r="D42">
        <v>4167</v>
      </c>
      <c r="E42" t="s">
        <v>113</v>
      </c>
      <c r="F42">
        <v>53</v>
      </c>
      <c r="G42" t="s">
        <v>113</v>
      </c>
    </row>
    <row r="43" spans="1:7">
      <c r="A43" t="s">
        <v>47</v>
      </c>
      <c r="B43" t="s">
        <v>118</v>
      </c>
      <c r="C43" t="s">
        <v>122</v>
      </c>
      <c r="D43" t="s">
        <v>113</v>
      </c>
      <c r="E43" t="s">
        <v>113</v>
      </c>
      <c r="F43">
        <v>1156</v>
      </c>
      <c r="G43">
        <v>2565</v>
      </c>
    </row>
    <row r="44" spans="1:7">
      <c r="A44" t="s">
        <v>48</v>
      </c>
      <c r="B44" t="s">
        <v>111</v>
      </c>
      <c r="C44" t="s">
        <v>120</v>
      </c>
      <c r="D44" t="s">
        <v>113</v>
      </c>
      <c r="E44" t="s">
        <v>113</v>
      </c>
      <c r="F44">
        <v>3298</v>
      </c>
      <c r="G44" t="s">
        <v>113</v>
      </c>
    </row>
    <row r="45" spans="1:7">
      <c r="A45" t="s">
        <v>48</v>
      </c>
      <c r="B45" t="s">
        <v>116</v>
      </c>
      <c r="C45" t="s">
        <v>121</v>
      </c>
      <c r="D45">
        <v>2083</v>
      </c>
      <c r="E45" t="s">
        <v>113</v>
      </c>
      <c r="F45">
        <v>0</v>
      </c>
      <c r="G45" t="s">
        <v>113</v>
      </c>
    </row>
    <row r="46" spans="1:7">
      <c r="A46" t="s">
        <v>48</v>
      </c>
      <c r="B46" t="s">
        <v>116</v>
      </c>
      <c r="C46" t="s">
        <v>120</v>
      </c>
      <c r="D46">
        <v>5999</v>
      </c>
      <c r="E46">
        <v>5851</v>
      </c>
      <c r="F46">
        <v>390</v>
      </c>
      <c r="G46" t="s">
        <v>113</v>
      </c>
    </row>
    <row r="47" spans="1:7">
      <c r="A47" t="s">
        <v>48</v>
      </c>
      <c r="B47" t="s">
        <v>116</v>
      </c>
      <c r="C47" t="s">
        <v>141</v>
      </c>
      <c r="D47">
        <v>45</v>
      </c>
      <c r="E47">
        <v>45</v>
      </c>
      <c r="F47">
        <v>5</v>
      </c>
      <c r="G47" t="s">
        <v>113</v>
      </c>
    </row>
    <row r="48" spans="1:7">
      <c r="A48" t="s">
        <v>48</v>
      </c>
      <c r="B48" t="s">
        <v>118</v>
      </c>
      <c r="C48" t="s">
        <v>122</v>
      </c>
      <c r="D48" t="s">
        <v>113</v>
      </c>
      <c r="E48" t="s">
        <v>113</v>
      </c>
      <c r="F48">
        <v>4035</v>
      </c>
      <c r="G48">
        <v>6588</v>
      </c>
    </row>
    <row r="49" spans="1:7">
      <c r="A49" t="s">
        <v>49</v>
      </c>
      <c r="B49" t="s">
        <v>111</v>
      </c>
      <c r="C49" t="s">
        <v>123</v>
      </c>
      <c r="D49" t="s">
        <v>113</v>
      </c>
      <c r="E49" t="s">
        <v>113</v>
      </c>
      <c r="F49">
        <v>946</v>
      </c>
      <c r="G49" t="s">
        <v>113</v>
      </c>
    </row>
    <row r="50" spans="1:7">
      <c r="A50" t="s">
        <v>49</v>
      </c>
      <c r="B50" t="s">
        <v>116</v>
      </c>
      <c r="C50" t="s">
        <v>120</v>
      </c>
      <c r="D50">
        <v>4242</v>
      </c>
      <c r="E50">
        <v>2957</v>
      </c>
      <c r="F50">
        <v>306</v>
      </c>
      <c r="G50" t="s">
        <v>113</v>
      </c>
    </row>
    <row r="51" spans="1:7">
      <c r="A51" t="s">
        <v>49</v>
      </c>
      <c r="B51" t="s">
        <v>118</v>
      </c>
      <c r="C51" t="s">
        <v>122</v>
      </c>
      <c r="D51" t="s">
        <v>113</v>
      </c>
      <c r="E51" t="s">
        <v>113</v>
      </c>
      <c r="F51">
        <v>1719</v>
      </c>
      <c r="G51">
        <v>3710</v>
      </c>
    </row>
    <row r="52" spans="1:7">
      <c r="A52" t="s">
        <v>50</v>
      </c>
      <c r="B52" t="s">
        <v>111</v>
      </c>
      <c r="C52" t="s">
        <v>123</v>
      </c>
      <c r="D52" t="s">
        <v>113</v>
      </c>
      <c r="E52" t="s">
        <v>113</v>
      </c>
      <c r="F52">
        <v>1912</v>
      </c>
      <c r="G52" t="s">
        <v>113</v>
      </c>
    </row>
    <row r="53" spans="1:7">
      <c r="A53" t="s">
        <v>50</v>
      </c>
      <c r="B53" t="s">
        <v>143</v>
      </c>
      <c r="C53" t="s">
        <v>144</v>
      </c>
      <c r="D53" t="s">
        <v>113</v>
      </c>
      <c r="E53" t="s">
        <v>113</v>
      </c>
      <c r="F53">
        <v>217</v>
      </c>
      <c r="G53">
        <v>534</v>
      </c>
    </row>
    <row r="54" spans="1:7">
      <c r="A54" t="s">
        <v>50</v>
      </c>
      <c r="B54" t="s">
        <v>116</v>
      </c>
      <c r="C54" t="s">
        <v>121</v>
      </c>
      <c r="D54">
        <v>987</v>
      </c>
      <c r="E54">
        <v>508</v>
      </c>
      <c r="F54">
        <v>61</v>
      </c>
      <c r="G54" t="s">
        <v>113</v>
      </c>
    </row>
    <row r="55" spans="1:7">
      <c r="A55" t="s">
        <v>50</v>
      </c>
      <c r="B55" t="s">
        <v>116</v>
      </c>
      <c r="C55" t="s">
        <v>120</v>
      </c>
      <c r="D55">
        <v>3102</v>
      </c>
      <c r="E55">
        <v>2738</v>
      </c>
      <c r="F55">
        <v>262</v>
      </c>
      <c r="G55" t="s">
        <v>113</v>
      </c>
    </row>
    <row r="56" spans="1:7">
      <c r="A56" t="s">
        <v>50</v>
      </c>
      <c r="B56" t="s">
        <v>118</v>
      </c>
      <c r="C56" t="s">
        <v>122</v>
      </c>
      <c r="D56" t="s">
        <v>113</v>
      </c>
      <c r="E56" t="s">
        <v>113</v>
      </c>
      <c r="F56">
        <v>1825</v>
      </c>
      <c r="G56">
        <v>3504</v>
      </c>
    </row>
    <row r="57" spans="1:7">
      <c r="A57" t="s">
        <v>51</v>
      </c>
      <c r="B57" t="s">
        <v>111</v>
      </c>
      <c r="C57" t="s">
        <v>120</v>
      </c>
      <c r="D57" t="s">
        <v>113</v>
      </c>
      <c r="E57" t="s">
        <v>113</v>
      </c>
      <c r="F57">
        <v>658</v>
      </c>
      <c r="G57" t="s">
        <v>113</v>
      </c>
    </row>
    <row r="58" spans="1:7">
      <c r="A58" t="s">
        <v>51</v>
      </c>
      <c r="B58" t="s">
        <v>116</v>
      </c>
      <c r="C58" t="s">
        <v>121</v>
      </c>
      <c r="D58">
        <v>2192</v>
      </c>
      <c r="E58">
        <v>2337</v>
      </c>
      <c r="F58">
        <v>0</v>
      </c>
      <c r="G58" t="s">
        <v>113</v>
      </c>
    </row>
    <row r="59" spans="1:7">
      <c r="A59" t="s">
        <v>51</v>
      </c>
      <c r="B59" t="s">
        <v>116</v>
      </c>
      <c r="C59" t="s">
        <v>120</v>
      </c>
      <c r="D59" t="s">
        <v>113</v>
      </c>
      <c r="E59" t="s">
        <v>113</v>
      </c>
      <c r="F59">
        <v>169</v>
      </c>
      <c r="G59" t="s">
        <v>113</v>
      </c>
    </row>
    <row r="60" spans="1:7">
      <c r="A60" t="s">
        <v>51</v>
      </c>
      <c r="B60" t="s">
        <v>118</v>
      </c>
      <c r="C60" t="s">
        <v>122</v>
      </c>
      <c r="D60" t="s">
        <v>113</v>
      </c>
      <c r="E60" t="s">
        <v>113</v>
      </c>
      <c r="F60">
        <v>1003</v>
      </c>
      <c r="G60">
        <v>2863</v>
      </c>
    </row>
    <row r="61" spans="1:7">
      <c r="A61" t="s">
        <v>53</v>
      </c>
      <c r="B61" t="s">
        <v>111</v>
      </c>
      <c r="C61" t="s">
        <v>123</v>
      </c>
      <c r="D61" t="s">
        <v>113</v>
      </c>
      <c r="E61" t="s">
        <v>113</v>
      </c>
      <c r="F61">
        <v>94</v>
      </c>
      <c r="G61" t="s">
        <v>113</v>
      </c>
    </row>
    <row r="62" spans="1:7">
      <c r="A62" t="s">
        <v>53</v>
      </c>
      <c r="B62" t="s">
        <v>116</v>
      </c>
      <c r="C62" t="s">
        <v>121</v>
      </c>
      <c r="D62">
        <v>335</v>
      </c>
      <c r="E62">
        <v>385</v>
      </c>
      <c r="F62">
        <v>75</v>
      </c>
      <c r="G62" t="s">
        <v>113</v>
      </c>
    </row>
    <row r="63" spans="1:7">
      <c r="A63" t="s">
        <v>53</v>
      </c>
      <c r="B63" t="s">
        <v>116</v>
      </c>
      <c r="C63" t="s">
        <v>120</v>
      </c>
      <c r="D63" t="s">
        <v>113</v>
      </c>
      <c r="E63">
        <v>99</v>
      </c>
      <c r="F63">
        <v>0</v>
      </c>
      <c r="G63" t="s">
        <v>113</v>
      </c>
    </row>
    <row r="64" spans="1:7">
      <c r="A64" t="s">
        <v>53</v>
      </c>
      <c r="B64" t="s">
        <v>118</v>
      </c>
      <c r="C64" t="s">
        <v>122</v>
      </c>
      <c r="D64" t="s">
        <v>113</v>
      </c>
      <c r="E64" t="s">
        <v>113</v>
      </c>
      <c r="F64">
        <v>318</v>
      </c>
      <c r="G64">
        <v>405</v>
      </c>
    </row>
    <row r="65" spans="1:7">
      <c r="A65" t="s">
        <v>54</v>
      </c>
      <c r="B65" t="s">
        <v>111</v>
      </c>
      <c r="C65" t="s">
        <v>120</v>
      </c>
      <c r="D65" t="s">
        <v>113</v>
      </c>
      <c r="E65" t="s">
        <v>113</v>
      </c>
      <c r="F65">
        <v>323</v>
      </c>
      <c r="G65" t="s">
        <v>113</v>
      </c>
    </row>
    <row r="66" spans="1:7">
      <c r="A66" t="s">
        <v>54</v>
      </c>
      <c r="B66" t="s">
        <v>116</v>
      </c>
      <c r="C66" t="s">
        <v>121</v>
      </c>
      <c r="D66">
        <v>1027</v>
      </c>
      <c r="E66">
        <v>807</v>
      </c>
      <c r="F66">
        <v>0</v>
      </c>
      <c r="G66" t="s">
        <v>113</v>
      </c>
    </row>
    <row r="67" spans="1:7">
      <c r="A67" t="s">
        <v>54</v>
      </c>
      <c r="B67" t="s">
        <v>116</v>
      </c>
      <c r="C67" t="s">
        <v>120</v>
      </c>
      <c r="D67" t="s">
        <v>113</v>
      </c>
      <c r="E67">
        <v>136</v>
      </c>
      <c r="F67">
        <v>97</v>
      </c>
      <c r="G67" t="s">
        <v>113</v>
      </c>
    </row>
    <row r="68" spans="1:7">
      <c r="A68" t="s">
        <v>54</v>
      </c>
      <c r="B68" t="s">
        <v>118</v>
      </c>
      <c r="C68" t="s">
        <v>122</v>
      </c>
      <c r="D68" t="s">
        <v>113</v>
      </c>
      <c r="E68" t="s">
        <v>113</v>
      </c>
      <c r="F68">
        <v>620</v>
      </c>
      <c r="G68">
        <v>1311</v>
      </c>
    </row>
    <row r="70" spans="1:7">
      <c r="D70">
        <f>SUM(D2:D68)</f>
        <v>58860</v>
      </c>
      <c r="E70">
        <f t="shared" ref="E70:G70" si="0">SUM(E2:E68)</f>
        <v>53980</v>
      </c>
      <c r="F70">
        <f t="shared" si="0"/>
        <v>53731</v>
      </c>
      <c r="G70">
        <f t="shared" si="0"/>
        <v>66230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G3" sqref="G3"/>
    </sheetView>
  </sheetViews>
  <sheetFormatPr defaultRowHeight="15"/>
  <cols>
    <col min="1" max="1" width="35.5703125" style="14" bestFit="1" customWidth="1"/>
    <col min="2" max="4" width="7" style="14" bestFit="1" customWidth="1"/>
    <col min="5" max="5" width="7.5703125" style="14" bestFit="1" customWidth="1"/>
    <col min="6" max="16384" width="9.140625" style="14"/>
  </cols>
  <sheetData>
    <row r="1" spans="1:5" ht="15.75" thickBot="1"/>
    <row r="2" spans="1:5" ht="16.5" thickTop="1" thickBot="1">
      <c r="A2" s="15" t="s">
        <v>145</v>
      </c>
      <c r="B2" s="16">
        <v>2014</v>
      </c>
      <c r="C2" s="16">
        <v>2015</v>
      </c>
      <c r="D2" s="17">
        <v>2016</v>
      </c>
      <c r="E2" s="17">
        <v>2017</v>
      </c>
    </row>
    <row r="3" spans="1:5" ht="16.5" thickTop="1" thickBot="1">
      <c r="A3" s="13" t="s">
        <v>25</v>
      </c>
      <c r="B3" s="18">
        <v>507676</v>
      </c>
      <c r="C3" s="18">
        <v>484072</v>
      </c>
      <c r="D3" s="19">
        <v>431609</v>
      </c>
      <c r="E3" s="19">
        <v>250964</v>
      </c>
    </row>
    <row r="4" spans="1:5" ht="16.5" thickTop="1" thickBot="1">
      <c r="A4" s="13" t="s">
        <v>26</v>
      </c>
      <c r="B4" s="18">
        <v>58860</v>
      </c>
      <c r="C4" s="18">
        <v>53980</v>
      </c>
      <c r="D4" s="19">
        <v>53731</v>
      </c>
      <c r="E4" s="19">
        <v>66230</v>
      </c>
    </row>
    <row r="5" spans="1:5" ht="16.5" thickTop="1" thickBot="1">
      <c r="A5" s="13" t="s">
        <v>27</v>
      </c>
      <c r="B5" s="32">
        <v>5952</v>
      </c>
      <c r="C5" s="32">
        <v>6365</v>
      </c>
      <c r="D5" s="20">
        <v>5385</v>
      </c>
      <c r="E5" s="20">
        <v>6009</v>
      </c>
    </row>
    <row r="6" spans="1:5" ht="16.5" thickTop="1" thickBot="1">
      <c r="A6" s="13" t="s">
        <v>28</v>
      </c>
      <c r="B6" s="18">
        <v>5719</v>
      </c>
      <c r="C6" s="18">
        <v>4288</v>
      </c>
      <c r="D6" s="19">
        <v>2069</v>
      </c>
      <c r="E6" s="19">
        <v>3291</v>
      </c>
    </row>
    <row r="7" spans="1:5" ht="16.5" thickTop="1" thickBot="1">
      <c r="A7" s="13" t="s">
        <v>76</v>
      </c>
      <c r="B7" s="18">
        <v>18755</v>
      </c>
      <c r="C7" s="18">
        <v>13184</v>
      </c>
      <c r="D7" s="19">
        <v>9189</v>
      </c>
      <c r="E7" s="19">
        <v>13094</v>
      </c>
    </row>
    <row r="8" spans="1:5" ht="16.5" thickTop="1" thickBot="1">
      <c r="A8" s="13" t="s">
        <v>77</v>
      </c>
      <c r="B8" s="18">
        <v>13067</v>
      </c>
      <c r="C8" s="18">
        <v>8004</v>
      </c>
      <c r="D8" s="19">
        <v>11027</v>
      </c>
      <c r="E8" s="19">
        <v>13042</v>
      </c>
    </row>
    <row r="9" spans="1:5" ht="16.5" thickTop="1" thickBot="1">
      <c r="A9" s="13" t="s">
        <v>29</v>
      </c>
      <c r="B9" s="18">
        <v>1377</v>
      </c>
      <c r="C9" s="18">
        <v>2316</v>
      </c>
      <c r="D9" s="19">
        <v>4141</v>
      </c>
      <c r="E9" s="19">
        <v>4080</v>
      </c>
    </row>
    <row r="10" spans="1:5" ht="16.5" thickTop="1" thickBot="1">
      <c r="A10" s="13" t="s">
        <v>30</v>
      </c>
      <c r="B10" s="18">
        <v>50256</v>
      </c>
      <c r="C10" s="18">
        <v>46955</v>
      </c>
      <c r="D10" s="20">
        <v>40137</v>
      </c>
      <c r="E10" s="20">
        <v>45262</v>
      </c>
    </row>
    <row r="11" spans="1:5" ht="16.5" thickTop="1" thickBot="1">
      <c r="A11" s="13" t="s">
        <v>31</v>
      </c>
      <c r="B11" s="18">
        <v>30267</v>
      </c>
      <c r="C11" s="18">
        <v>32905</v>
      </c>
      <c r="D11" s="20">
        <v>25849</v>
      </c>
      <c r="E11" s="20">
        <v>29071</v>
      </c>
    </row>
    <row r="12" spans="1:5" ht="16.5" thickTop="1" thickBot="1">
      <c r="A12" s="13" t="s">
        <v>94</v>
      </c>
      <c r="B12" s="18">
        <v>13482</v>
      </c>
      <c r="C12" s="18">
        <v>14372</v>
      </c>
      <c r="D12" s="20">
        <v>14012</v>
      </c>
      <c r="E12" s="20">
        <v>12359</v>
      </c>
    </row>
    <row r="13" spans="1:5" ht="16.5" thickTop="1" thickBot="1">
      <c r="A13" s="13" t="s">
        <v>99</v>
      </c>
      <c r="B13" s="18">
        <v>6962</v>
      </c>
      <c r="C13" s="18">
        <v>5820</v>
      </c>
      <c r="D13" s="20">
        <v>4369</v>
      </c>
      <c r="E13" s="20">
        <v>4777</v>
      </c>
    </row>
    <row r="14" spans="1:5" ht="16.5" thickTop="1" thickBot="1">
      <c r="A14" s="13" t="s">
        <v>104</v>
      </c>
      <c r="B14" s="18">
        <v>16106</v>
      </c>
      <c r="C14" s="18">
        <v>18724</v>
      </c>
      <c r="D14" s="20">
        <v>17656</v>
      </c>
      <c r="E14" s="20">
        <v>19922</v>
      </c>
    </row>
    <row r="15" spans="1:5" ht="16.5" thickTop="1" thickBot="1">
      <c r="A15" s="13" t="s">
        <v>109</v>
      </c>
      <c r="B15" s="18">
        <v>6867</v>
      </c>
      <c r="C15" s="18">
        <v>10492</v>
      </c>
      <c r="D15" s="20">
        <v>12324</v>
      </c>
      <c r="E15" s="20">
        <v>13149</v>
      </c>
    </row>
    <row r="16" spans="1:5" ht="16.5" thickTop="1" thickBot="1">
      <c r="A16" s="13" t="s">
        <v>119</v>
      </c>
      <c r="B16" s="18">
        <v>23311</v>
      </c>
      <c r="C16" s="18">
        <v>30554</v>
      </c>
      <c r="D16" s="20">
        <v>31690</v>
      </c>
      <c r="E16" s="20">
        <v>35851</v>
      </c>
    </row>
    <row r="17" spans="1:5" ht="15.75" thickTop="1">
      <c r="A17" s="52" t="s">
        <v>21</v>
      </c>
      <c r="B17" s="52"/>
      <c r="C17" s="52"/>
      <c r="D17" s="52"/>
      <c r="E17" s="52"/>
    </row>
    <row r="18" spans="1:5">
      <c r="B18"/>
      <c r="C18"/>
      <c r="D18"/>
      <c r="E18"/>
    </row>
    <row r="19" spans="1:5">
      <c r="A19" s="27" t="s">
        <v>110</v>
      </c>
    </row>
  </sheetData>
  <mergeCells count="1">
    <mergeCell ref="A17:E1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26"/>
  <sheetViews>
    <sheetView topLeftCell="A19" workbookViewId="0">
      <selection activeCell="A26" sqref="A26:F26"/>
    </sheetView>
  </sheetViews>
  <sheetFormatPr defaultRowHeight="15"/>
  <cols>
    <col min="1" max="1" width="17.5703125" style="2" bestFit="1" customWidth="1"/>
    <col min="2" max="2" width="19.85546875" style="2" customWidth="1"/>
    <col min="3" max="9" width="17" style="2" customWidth="1"/>
    <col min="10" max="16384" width="9.140625" style="2"/>
  </cols>
  <sheetData>
    <row r="3" spans="1:9" s="1" customFormat="1" ht="45">
      <c r="A3" s="39" t="s">
        <v>163</v>
      </c>
      <c r="B3" s="41" t="s">
        <v>152</v>
      </c>
      <c r="C3" s="41" t="s">
        <v>153</v>
      </c>
      <c r="D3" s="41" t="s">
        <v>154</v>
      </c>
      <c r="E3" s="41" t="s">
        <v>155</v>
      </c>
      <c r="F3" s="41" t="s">
        <v>156</v>
      </c>
      <c r="G3" s="41" t="s">
        <v>157</v>
      </c>
      <c r="H3" s="41" t="s">
        <v>158</v>
      </c>
      <c r="I3" s="41" t="s">
        <v>159</v>
      </c>
    </row>
    <row r="4" spans="1:9">
      <c r="A4" s="40" t="s">
        <v>160</v>
      </c>
      <c r="B4" s="44">
        <v>3735</v>
      </c>
      <c r="C4" s="44">
        <v>5004</v>
      </c>
      <c r="D4" s="44">
        <v>2842</v>
      </c>
      <c r="E4" s="44">
        <v>4065</v>
      </c>
      <c r="F4" s="44">
        <v>3719</v>
      </c>
      <c r="G4" s="44">
        <v>4547</v>
      </c>
      <c r="H4" s="44">
        <v>7684</v>
      </c>
      <c r="I4" s="44">
        <v>2145</v>
      </c>
    </row>
    <row r="5" spans="1:9">
      <c r="A5" s="40" t="s">
        <v>161</v>
      </c>
      <c r="B5" s="44">
        <v>4056</v>
      </c>
      <c r="C5" s="44">
        <v>8348</v>
      </c>
      <c r="D5" s="44">
        <v>3951</v>
      </c>
      <c r="E5" s="44">
        <v>8494</v>
      </c>
      <c r="F5" s="44">
        <v>3191</v>
      </c>
      <c r="G5" s="44">
        <v>6758</v>
      </c>
      <c r="H5" s="44">
        <v>1285</v>
      </c>
      <c r="I5" s="44">
        <v>5761</v>
      </c>
    </row>
    <row r="6" spans="1:9">
      <c r="A6" s="40" t="s">
        <v>162</v>
      </c>
      <c r="B6" s="44">
        <v>1964</v>
      </c>
      <c r="C6" s="44">
        <v>4317</v>
      </c>
      <c r="D6" s="44">
        <v>1424</v>
      </c>
      <c r="E6" s="44">
        <v>3664</v>
      </c>
      <c r="F6" s="44">
        <v>2861</v>
      </c>
      <c r="G6" s="44">
        <v>1788</v>
      </c>
      <c r="H6" s="44">
        <v>3047</v>
      </c>
      <c r="I6" s="44">
        <v>2219</v>
      </c>
    </row>
    <row r="7" spans="1:9" s="33" customFormat="1">
      <c r="A7" s="42" t="s">
        <v>55</v>
      </c>
      <c r="B7" s="43">
        <f>SUM(B4:B6)</f>
        <v>9755</v>
      </c>
      <c r="C7" s="43">
        <f t="shared" ref="C7:I7" si="0">SUM(C4:C6)</f>
        <v>17669</v>
      </c>
      <c r="D7" s="43">
        <f t="shared" si="0"/>
        <v>8217</v>
      </c>
      <c r="E7" s="43">
        <f t="shared" si="0"/>
        <v>16223</v>
      </c>
      <c r="F7" s="43">
        <f t="shared" si="0"/>
        <v>9771</v>
      </c>
      <c r="G7" s="43">
        <f t="shared" si="0"/>
        <v>13093</v>
      </c>
      <c r="H7" s="43">
        <f t="shared" si="0"/>
        <v>12016</v>
      </c>
      <c r="I7" s="43">
        <f t="shared" si="0"/>
        <v>10125</v>
      </c>
    </row>
    <row r="10" spans="1:9" ht="60">
      <c r="A10" s="39" t="s">
        <v>151</v>
      </c>
      <c r="B10" s="40"/>
      <c r="C10" s="40"/>
      <c r="D10" s="40"/>
      <c r="E10" s="40"/>
      <c r="F10" s="41" t="s">
        <v>146</v>
      </c>
      <c r="G10" s="41" t="s">
        <v>147</v>
      </c>
      <c r="H10" s="41" t="s">
        <v>148</v>
      </c>
      <c r="I10" s="41" t="s">
        <v>149</v>
      </c>
    </row>
    <row r="11" spans="1:9" s="33" customFormat="1">
      <c r="A11" s="42" t="s">
        <v>150</v>
      </c>
      <c r="B11" s="42"/>
      <c r="C11" s="42"/>
      <c r="D11" s="42"/>
      <c r="E11" s="42"/>
      <c r="F11" s="43">
        <v>250403</v>
      </c>
      <c r="G11" s="43">
        <v>548151</v>
      </c>
      <c r="H11" s="43">
        <v>278974</v>
      </c>
      <c r="I11" s="43">
        <v>607575</v>
      </c>
    </row>
    <row r="14" spans="1:9" ht="60">
      <c r="A14" s="39" t="s">
        <v>165</v>
      </c>
      <c r="B14" s="40"/>
      <c r="C14" s="40"/>
      <c r="D14" s="40"/>
      <c r="E14" s="40"/>
      <c r="F14" s="41" t="s">
        <v>146</v>
      </c>
      <c r="G14" s="41" t="s">
        <v>147</v>
      </c>
      <c r="H14" s="41" t="s">
        <v>148</v>
      </c>
      <c r="I14" s="41" t="s">
        <v>149</v>
      </c>
    </row>
    <row r="15" spans="1:9">
      <c r="A15" s="42" t="s">
        <v>150</v>
      </c>
      <c r="B15" s="42"/>
      <c r="C15" s="42"/>
      <c r="D15" s="42"/>
      <c r="E15" s="42"/>
      <c r="F15" s="43">
        <v>43</v>
      </c>
      <c r="G15" s="43">
        <v>500</v>
      </c>
      <c r="H15" s="43">
        <v>0</v>
      </c>
      <c r="I15" s="43">
        <v>891</v>
      </c>
    </row>
    <row r="18" spans="1:9" ht="30">
      <c r="A18" s="1" t="s">
        <v>166</v>
      </c>
      <c r="F18" s="34">
        <f>F7+F11+F15</f>
        <v>260217</v>
      </c>
      <c r="G18" s="34">
        <f>G7+G11+G15</f>
        <v>561744</v>
      </c>
      <c r="H18" s="34">
        <f t="shared" ref="H18:I18" si="1">H7+H11+H15</f>
        <v>290990</v>
      </c>
      <c r="I18" s="34">
        <f t="shared" si="1"/>
        <v>618591</v>
      </c>
    </row>
    <row r="21" spans="1:9" ht="15.75" thickBot="1"/>
    <row r="22" spans="1:9" ht="17.25" thickTop="1" thickBot="1">
      <c r="A22" s="53" t="s">
        <v>164</v>
      </c>
      <c r="B22" s="54"/>
      <c r="C22" s="35">
        <v>2014</v>
      </c>
      <c r="D22" s="35">
        <v>2015</v>
      </c>
      <c r="E22" s="35">
        <v>2016</v>
      </c>
      <c r="F22" s="36">
        <v>2017</v>
      </c>
      <c r="G22" s="37"/>
    </row>
    <row r="23" spans="1:9" ht="17.25" thickTop="1" thickBot="1">
      <c r="A23" s="55" t="s">
        <v>0</v>
      </c>
      <c r="B23" s="56"/>
      <c r="C23" s="9">
        <v>300010</v>
      </c>
      <c r="D23" s="9">
        <v>300564</v>
      </c>
      <c r="E23" s="9">
        <v>260217</v>
      </c>
      <c r="F23" s="38">
        <v>290990</v>
      </c>
      <c r="G23" s="37"/>
    </row>
    <row r="24" spans="1:9" ht="17.25" thickTop="1" thickBot="1">
      <c r="A24" s="55" t="s">
        <v>22</v>
      </c>
      <c r="B24" s="56"/>
      <c r="C24" s="9">
        <v>776482</v>
      </c>
      <c r="D24" s="9">
        <v>729695</v>
      </c>
      <c r="E24" s="9">
        <v>561744</v>
      </c>
      <c r="F24" s="38">
        <v>618591</v>
      </c>
      <c r="G24" s="37"/>
    </row>
    <row r="25" spans="1:9" ht="18" thickTop="1" thickBot="1">
      <c r="A25" s="57" t="s">
        <v>19</v>
      </c>
      <c r="B25" s="58"/>
      <c r="C25" s="11">
        <f>SUM(C23:C24)</f>
        <v>1076492</v>
      </c>
      <c r="D25" s="11">
        <f>SUM(D23:D24)</f>
        <v>1030259</v>
      </c>
      <c r="E25" s="11">
        <f t="shared" ref="E25" si="2">SUM(E23:E24)</f>
        <v>821961</v>
      </c>
      <c r="F25" s="11">
        <f>SUM(F23:F24)</f>
        <v>909581</v>
      </c>
      <c r="G25" s="37"/>
    </row>
    <row r="26" spans="1:9" ht="15.75" thickTop="1">
      <c r="A26" s="59" t="s">
        <v>167</v>
      </c>
      <c r="B26" s="59"/>
      <c r="C26" s="59"/>
      <c r="D26" s="59"/>
      <c r="E26" s="59"/>
      <c r="F26" s="59"/>
      <c r="G26" s="45"/>
    </row>
  </sheetData>
  <mergeCells count="5">
    <mergeCell ref="A22:B22"/>
    <mergeCell ref="A23:B23"/>
    <mergeCell ref="A24:B24"/>
    <mergeCell ref="A25:B25"/>
    <mergeCell ref="A26:F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A11" sqref="A11"/>
    </sheetView>
  </sheetViews>
  <sheetFormatPr defaultRowHeight="15"/>
  <cols>
    <col min="1" max="1" width="29.28515625" bestFit="1" customWidth="1"/>
    <col min="2" max="5" width="31.42578125" bestFit="1" customWidth="1"/>
  </cols>
  <sheetData>
    <row r="1" spans="1:5" s="21" customFormat="1">
      <c r="A1" s="21" t="s">
        <v>32</v>
      </c>
      <c r="B1" s="21" t="s">
        <v>33</v>
      </c>
      <c r="C1" s="21" t="s">
        <v>34</v>
      </c>
      <c r="D1" s="21" t="s">
        <v>35</v>
      </c>
      <c r="E1" s="21" t="s">
        <v>36</v>
      </c>
    </row>
    <row r="2" spans="1:5">
      <c r="A2" t="s">
        <v>37</v>
      </c>
      <c r="B2">
        <v>15</v>
      </c>
      <c r="C2">
        <v>15</v>
      </c>
      <c r="D2">
        <v>10</v>
      </c>
      <c r="E2">
        <f>12+7</f>
        <v>19</v>
      </c>
    </row>
    <row r="3" spans="1:5">
      <c r="A3" t="s">
        <v>38</v>
      </c>
      <c r="B3">
        <v>341</v>
      </c>
      <c r="C3">
        <v>235</v>
      </c>
      <c r="D3">
        <v>110</v>
      </c>
      <c r="E3">
        <v>90</v>
      </c>
    </row>
    <row r="4" spans="1:5">
      <c r="A4" t="s">
        <v>39</v>
      </c>
      <c r="B4">
        <v>35</v>
      </c>
      <c r="C4">
        <v>50</v>
      </c>
      <c r="D4">
        <v>20</v>
      </c>
      <c r="E4">
        <v>19</v>
      </c>
    </row>
    <row r="5" spans="1:5">
      <c r="A5" t="s">
        <v>40</v>
      </c>
      <c r="B5">
        <v>209</v>
      </c>
      <c r="C5">
        <v>73</v>
      </c>
      <c r="D5">
        <v>60</v>
      </c>
      <c r="E5">
        <v>35</v>
      </c>
    </row>
    <row r="6" spans="1:5">
      <c r="A6" t="s">
        <v>41</v>
      </c>
      <c r="B6">
        <v>320</v>
      </c>
      <c r="C6">
        <v>514</v>
      </c>
      <c r="D6">
        <v>19</v>
      </c>
      <c r="E6">
        <f>244+6</f>
        <v>250</v>
      </c>
    </row>
    <row r="7" spans="1:5">
      <c r="A7" t="s">
        <v>42</v>
      </c>
      <c r="B7">
        <v>2</v>
      </c>
      <c r="C7">
        <v>0</v>
      </c>
      <c r="D7">
        <v>0</v>
      </c>
      <c r="E7">
        <v>0</v>
      </c>
    </row>
    <row r="8" spans="1:5">
      <c r="A8" t="s">
        <v>43</v>
      </c>
      <c r="B8">
        <v>127</v>
      </c>
      <c r="C8">
        <v>13</v>
      </c>
      <c r="D8">
        <v>12</v>
      </c>
      <c r="E8">
        <v>26</v>
      </c>
    </row>
    <row r="9" spans="1:5">
      <c r="A9" t="s">
        <v>44</v>
      </c>
      <c r="B9">
        <v>412</v>
      </c>
      <c r="C9">
        <v>946</v>
      </c>
      <c r="D9">
        <v>68</v>
      </c>
      <c r="E9">
        <f>114+37</f>
        <v>151</v>
      </c>
    </row>
    <row r="10" spans="1:5">
      <c r="A10" t="s">
        <v>168</v>
      </c>
      <c r="B10">
        <v>1777</v>
      </c>
      <c r="C10">
        <v>1770</v>
      </c>
      <c r="D10">
        <v>414</v>
      </c>
      <c r="E10">
        <f>1608+780</f>
        <v>2388</v>
      </c>
    </row>
    <row r="11" spans="1:5">
      <c r="A11" t="s">
        <v>46</v>
      </c>
      <c r="B11">
        <v>306</v>
      </c>
      <c r="C11">
        <v>66</v>
      </c>
      <c r="D11">
        <v>3</v>
      </c>
      <c r="E11">
        <v>48</v>
      </c>
    </row>
    <row r="12" spans="1:5">
      <c r="A12" t="s">
        <v>47</v>
      </c>
      <c r="B12">
        <v>104</v>
      </c>
      <c r="C12">
        <v>42</v>
      </c>
      <c r="D12">
        <v>67</v>
      </c>
      <c r="E12">
        <v>40</v>
      </c>
    </row>
    <row r="13" spans="1:5">
      <c r="A13" t="s">
        <v>48</v>
      </c>
      <c r="B13">
        <v>260</v>
      </c>
      <c r="C13">
        <v>178</v>
      </c>
      <c r="D13">
        <v>30</v>
      </c>
      <c r="E13">
        <v>55</v>
      </c>
    </row>
    <row r="14" spans="1:5">
      <c r="A14" t="s">
        <v>49</v>
      </c>
      <c r="B14">
        <v>965</v>
      </c>
      <c r="C14">
        <v>25</v>
      </c>
      <c r="D14">
        <v>203</v>
      </c>
      <c r="E14">
        <v>64</v>
      </c>
    </row>
    <row r="15" spans="1:5">
      <c r="A15" t="s">
        <v>50</v>
      </c>
      <c r="B15">
        <v>423</v>
      </c>
      <c r="C15">
        <v>123</v>
      </c>
      <c r="D15">
        <v>16</v>
      </c>
      <c r="E15">
        <v>19</v>
      </c>
    </row>
    <row r="16" spans="1:5">
      <c r="A16" t="s">
        <v>51</v>
      </c>
      <c r="B16">
        <v>205</v>
      </c>
      <c r="C16">
        <v>91</v>
      </c>
      <c r="D16">
        <v>3</v>
      </c>
      <c r="E16">
        <v>68</v>
      </c>
    </row>
    <row r="17" spans="1:5">
      <c r="A17" t="s">
        <v>52</v>
      </c>
      <c r="B17">
        <v>1</v>
      </c>
      <c r="C17">
        <v>52</v>
      </c>
      <c r="D17">
        <v>14</v>
      </c>
      <c r="E17">
        <f>5+3</f>
        <v>8</v>
      </c>
    </row>
    <row r="18" spans="1:5">
      <c r="A18" t="s">
        <v>53</v>
      </c>
      <c r="B18">
        <v>180</v>
      </c>
      <c r="C18">
        <v>76</v>
      </c>
      <c r="D18">
        <v>180</v>
      </c>
      <c r="E18">
        <v>10</v>
      </c>
    </row>
    <row r="19" spans="1:5">
      <c r="A19" t="s">
        <v>54</v>
      </c>
      <c r="B19">
        <v>37</v>
      </c>
      <c r="C19">
        <v>19</v>
      </c>
      <c r="D19">
        <v>7</v>
      </c>
      <c r="E19">
        <v>1</v>
      </c>
    </row>
    <row r="20" spans="1:5">
      <c r="A20" t="s">
        <v>55</v>
      </c>
      <c r="B20">
        <f>SUM(B2:B19)</f>
        <v>5719</v>
      </c>
      <c r="C20">
        <f t="shared" ref="C20:D20" si="0">SUM(C2:C19)</f>
        <v>4288</v>
      </c>
      <c r="D20">
        <f t="shared" si="0"/>
        <v>1236</v>
      </c>
      <c r="E20">
        <f>SUM(E2:E19)</f>
        <v>3291</v>
      </c>
    </row>
    <row r="24" spans="1:5">
      <c r="A24" t="s">
        <v>37</v>
      </c>
      <c r="B24" t="s">
        <v>111</v>
      </c>
      <c r="C24" t="s">
        <v>112</v>
      </c>
      <c r="D24">
        <v>7</v>
      </c>
    </row>
    <row r="25" spans="1:5">
      <c r="A25" t="s">
        <v>41</v>
      </c>
      <c r="B25" t="s">
        <v>111</v>
      </c>
      <c r="C25" t="s">
        <v>112</v>
      </c>
      <c r="D25">
        <v>6</v>
      </c>
    </row>
    <row r="26" spans="1:5">
      <c r="A26" t="s">
        <v>44</v>
      </c>
      <c r="B26" t="s">
        <v>111</v>
      </c>
      <c r="C26" t="s">
        <v>112</v>
      </c>
      <c r="D26">
        <v>37</v>
      </c>
    </row>
    <row r="27" spans="1:5">
      <c r="A27" t="s">
        <v>45</v>
      </c>
      <c r="B27" t="s">
        <v>111</v>
      </c>
      <c r="C27" t="s">
        <v>112</v>
      </c>
      <c r="D27">
        <v>780</v>
      </c>
    </row>
    <row r="28" spans="1:5">
      <c r="A28" t="s">
        <v>52</v>
      </c>
      <c r="B28" t="s">
        <v>111</v>
      </c>
      <c r="C28" t="s">
        <v>112</v>
      </c>
      <c r="D28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topLeftCell="A7" workbookViewId="0">
      <selection activeCell="A23" sqref="A23:Q23"/>
    </sheetView>
  </sheetViews>
  <sheetFormatPr defaultRowHeight="15"/>
  <cols>
    <col min="1" max="5" width="17.28515625" customWidth="1"/>
    <col min="6" max="6" width="14.140625" customWidth="1"/>
    <col min="7" max="7" width="16.85546875" customWidth="1"/>
    <col min="8" max="8" width="14.140625" customWidth="1"/>
    <col min="9" max="9" width="15.140625" customWidth="1"/>
    <col min="10" max="10" width="15.7109375" customWidth="1"/>
    <col min="11" max="11" width="17.28515625" customWidth="1"/>
    <col min="12" max="12" width="13" customWidth="1"/>
    <col min="13" max="13" width="12.28515625" customWidth="1"/>
    <col min="14" max="14" width="13.5703125" customWidth="1"/>
    <col min="15" max="15" width="13.140625" customWidth="1"/>
    <col min="16" max="16" width="12.28515625" customWidth="1"/>
    <col min="17" max="17" width="12.5703125" customWidth="1"/>
  </cols>
  <sheetData>
    <row r="1" spans="1:5" s="23" customFormat="1" ht="75">
      <c r="A1" s="23" t="s">
        <v>32</v>
      </c>
      <c r="B1" s="23" t="s">
        <v>56</v>
      </c>
      <c r="C1" s="23" t="s">
        <v>57</v>
      </c>
      <c r="D1" s="23" t="s">
        <v>58</v>
      </c>
      <c r="E1" s="23" t="s">
        <v>59</v>
      </c>
    </row>
    <row r="2" spans="1:5">
      <c r="A2" t="s">
        <v>37</v>
      </c>
      <c r="B2">
        <v>280</v>
      </c>
      <c r="C2">
        <v>269</v>
      </c>
      <c r="D2">
        <v>251</v>
      </c>
      <c r="E2">
        <v>114</v>
      </c>
    </row>
    <row r="3" spans="1:5">
      <c r="A3" t="s">
        <v>38</v>
      </c>
      <c r="B3">
        <v>1271</v>
      </c>
      <c r="C3">
        <v>1082</v>
      </c>
      <c r="D3">
        <v>788</v>
      </c>
      <c r="E3">
        <v>1274</v>
      </c>
    </row>
    <row r="4" spans="1:5">
      <c r="A4" t="s">
        <v>39</v>
      </c>
      <c r="B4">
        <v>329</v>
      </c>
      <c r="C4">
        <v>95</v>
      </c>
      <c r="D4">
        <v>36</v>
      </c>
      <c r="E4">
        <v>100</v>
      </c>
    </row>
    <row r="5" spans="1:5">
      <c r="A5" t="s">
        <v>40</v>
      </c>
      <c r="B5">
        <v>964</v>
      </c>
      <c r="C5">
        <v>226</v>
      </c>
      <c r="D5">
        <v>178</v>
      </c>
      <c r="E5">
        <v>163</v>
      </c>
    </row>
    <row r="6" spans="1:5">
      <c r="A6" t="s">
        <v>41</v>
      </c>
      <c r="B6">
        <v>2039</v>
      </c>
      <c r="C6">
        <v>1959</v>
      </c>
      <c r="D6">
        <v>1226</v>
      </c>
      <c r="E6">
        <v>1326</v>
      </c>
    </row>
    <row r="7" spans="1:5">
      <c r="A7" t="s">
        <v>42</v>
      </c>
      <c r="B7">
        <v>244</v>
      </c>
      <c r="C7">
        <v>151</v>
      </c>
      <c r="D7">
        <v>123</v>
      </c>
      <c r="E7">
        <v>207</v>
      </c>
    </row>
    <row r="8" spans="1:5">
      <c r="A8" t="s">
        <v>43</v>
      </c>
      <c r="B8">
        <v>289</v>
      </c>
      <c r="C8">
        <v>266</v>
      </c>
      <c r="D8">
        <v>205</v>
      </c>
      <c r="E8">
        <v>257</v>
      </c>
    </row>
    <row r="9" spans="1:5">
      <c r="A9" t="s">
        <v>44</v>
      </c>
      <c r="B9">
        <v>577</v>
      </c>
      <c r="C9">
        <v>201</v>
      </c>
      <c r="D9">
        <v>434</v>
      </c>
      <c r="E9">
        <v>964</v>
      </c>
    </row>
    <row r="10" spans="1:5">
      <c r="A10" t="s">
        <v>168</v>
      </c>
      <c r="B10">
        <v>2572</v>
      </c>
      <c r="C10">
        <v>2294</v>
      </c>
      <c r="D10">
        <v>1038</v>
      </c>
      <c r="E10">
        <v>2831</v>
      </c>
    </row>
    <row r="11" spans="1:5">
      <c r="A11" t="s">
        <v>46</v>
      </c>
      <c r="B11">
        <v>2816</v>
      </c>
      <c r="C11">
        <v>1648</v>
      </c>
      <c r="D11">
        <v>853</v>
      </c>
      <c r="E11">
        <v>1168</v>
      </c>
    </row>
    <row r="12" spans="1:5">
      <c r="A12" t="s">
        <v>47</v>
      </c>
      <c r="B12">
        <v>894</v>
      </c>
      <c r="C12">
        <v>607</v>
      </c>
      <c r="D12">
        <v>521</v>
      </c>
      <c r="E12">
        <v>613</v>
      </c>
    </row>
    <row r="13" spans="1:5">
      <c r="A13" t="s">
        <v>48</v>
      </c>
      <c r="B13">
        <v>2309</v>
      </c>
      <c r="C13">
        <v>1908</v>
      </c>
      <c r="D13">
        <v>1496</v>
      </c>
      <c r="E13">
        <v>1552</v>
      </c>
    </row>
    <row r="14" spans="1:5">
      <c r="A14" t="s">
        <v>49</v>
      </c>
      <c r="B14">
        <v>1052</v>
      </c>
      <c r="C14">
        <v>211</v>
      </c>
      <c r="D14">
        <v>195</v>
      </c>
      <c r="E14">
        <v>342</v>
      </c>
    </row>
    <row r="15" spans="1:5">
      <c r="A15" t="s">
        <v>50</v>
      </c>
      <c r="B15">
        <v>1142</v>
      </c>
      <c r="C15">
        <v>892</v>
      </c>
      <c r="D15">
        <v>741</v>
      </c>
      <c r="E15">
        <v>848</v>
      </c>
    </row>
    <row r="16" spans="1:5">
      <c r="A16" t="s">
        <v>51</v>
      </c>
      <c r="B16">
        <v>501</v>
      </c>
      <c r="C16">
        <v>186</v>
      </c>
      <c r="D16">
        <v>137</v>
      </c>
      <c r="E16">
        <v>308</v>
      </c>
    </row>
    <row r="17" spans="1:17">
      <c r="A17" t="s">
        <v>52</v>
      </c>
      <c r="B17">
        <v>79</v>
      </c>
      <c r="C17">
        <v>85</v>
      </c>
      <c r="D17">
        <v>74</v>
      </c>
      <c r="E17">
        <v>99</v>
      </c>
    </row>
    <row r="18" spans="1:17">
      <c r="A18" t="s">
        <v>53</v>
      </c>
      <c r="B18">
        <v>1243</v>
      </c>
      <c r="C18">
        <v>968</v>
      </c>
      <c r="D18">
        <v>751</v>
      </c>
      <c r="E18">
        <v>779</v>
      </c>
    </row>
    <row r="19" spans="1:17">
      <c r="A19" t="s">
        <v>54</v>
      </c>
      <c r="B19">
        <v>154</v>
      </c>
      <c r="C19">
        <v>136</v>
      </c>
      <c r="D19">
        <v>142</v>
      </c>
      <c r="E19">
        <v>149</v>
      </c>
    </row>
    <row r="20" spans="1:17" s="21" customFormat="1">
      <c r="A20" s="21" t="s">
        <v>55</v>
      </c>
      <c r="B20" s="21">
        <f>SUM(B2:B19)</f>
        <v>18755</v>
      </c>
      <c r="C20" s="21">
        <f t="shared" ref="C20:E20" si="0">SUM(C2:C19)</f>
        <v>13184</v>
      </c>
      <c r="D20" s="21">
        <f t="shared" si="0"/>
        <v>9189</v>
      </c>
      <c r="E20" s="21">
        <f t="shared" si="0"/>
        <v>13094</v>
      </c>
    </row>
    <row r="23" spans="1:17" s="22" customFormat="1" ht="90">
      <c r="A23" s="23" t="s">
        <v>32</v>
      </c>
      <c r="B23" s="23" t="s">
        <v>60</v>
      </c>
      <c r="C23" s="23" t="s">
        <v>61</v>
      </c>
      <c r="D23" s="23" t="s">
        <v>62</v>
      </c>
      <c r="E23" s="23" t="s">
        <v>63</v>
      </c>
      <c r="F23" s="23" t="s">
        <v>64</v>
      </c>
      <c r="G23" s="23" t="s">
        <v>65</v>
      </c>
      <c r="H23" s="23" t="s">
        <v>66</v>
      </c>
      <c r="I23" s="23" t="s">
        <v>67</v>
      </c>
      <c r="J23" s="23" t="s">
        <v>68</v>
      </c>
      <c r="K23" s="23" t="s">
        <v>69</v>
      </c>
      <c r="L23" s="23" t="s">
        <v>70</v>
      </c>
      <c r="M23" s="23" t="s">
        <v>71</v>
      </c>
      <c r="N23" s="23" t="s">
        <v>72</v>
      </c>
      <c r="O23" s="23" t="s">
        <v>73</v>
      </c>
      <c r="P23" s="23" t="s">
        <v>74</v>
      </c>
      <c r="Q23" s="23" t="s">
        <v>75</v>
      </c>
    </row>
    <row r="24" spans="1:17">
      <c r="A24" t="s">
        <v>37</v>
      </c>
      <c r="B24">
        <v>3</v>
      </c>
      <c r="C24">
        <v>6</v>
      </c>
      <c r="D24">
        <v>32</v>
      </c>
      <c r="E24">
        <v>14</v>
      </c>
      <c r="F24">
        <v>499</v>
      </c>
      <c r="G24">
        <v>51</v>
      </c>
      <c r="H24">
        <v>70</v>
      </c>
      <c r="I24">
        <v>135</v>
      </c>
      <c r="J24">
        <v>602</v>
      </c>
      <c r="K24">
        <v>144</v>
      </c>
      <c r="L24">
        <v>87</v>
      </c>
      <c r="M24">
        <v>124</v>
      </c>
      <c r="N24">
        <v>732</v>
      </c>
      <c r="O24">
        <v>201</v>
      </c>
      <c r="P24">
        <v>65</v>
      </c>
      <c r="Q24">
        <v>125</v>
      </c>
    </row>
    <row r="25" spans="1:17">
      <c r="A25" t="s">
        <v>38</v>
      </c>
      <c r="B25">
        <v>25</v>
      </c>
      <c r="C25">
        <v>7</v>
      </c>
      <c r="D25">
        <v>47</v>
      </c>
      <c r="E25">
        <v>63</v>
      </c>
      <c r="F25">
        <v>30</v>
      </c>
      <c r="G25">
        <v>8</v>
      </c>
      <c r="H25">
        <v>17</v>
      </c>
      <c r="I25">
        <v>103</v>
      </c>
      <c r="J25">
        <v>52</v>
      </c>
      <c r="K25">
        <v>24</v>
      </c>
      <c r="L25">
        <v>34</v>
      </c>
      <c r="M25">
        <v>112</v>
      </c>
      <c r="N25">
        <v>62</v>
      </c>
      <c r="O25">
        <v>11</v>
      </c>
      <c r="P25">
        <v>12</v>
      </c>
      <c r="Q25">
        <v>135</v>
      </c>
    </row>
    <row r="26" spans="1:17">
      <c r="A26" t="s">
        <v>39</v>
      </c>
      <c r="B26">
        <v>488</v>
      </c>
      <c r="C26">
        <v>20</v>
      </c>
      <c r="D26">
        <v>179</v>
      </c>
      <c r="E26">
        <v>151</v>
      </c>
      <c r="F26">
        <v>531</v>
      </c>
      <c r="G26">
        <v>2</v>
      </c>
      <c r="H26">
        <v>42</v>
      </c>
      <c r="I26">
        <v>230</v>
      </c>
      <c r="J26">
        <v>572</v>
      </c>
      <c r="K26">
        <v>19</v>
      </c>
      <c r="L26">
        <v>14</v>
      </c>
      <c r="M26">
        <v>272</v>
      </c>
      <c r="N26">
        <v>616</v>
      </c>
      <c r="O26">
        <v>20</v>
      </c>
      <c r="P26">
        <v>22</v>
      </c>
      <c r="Q26">
        <v>298</v>
      </c>
    </row>
    <row r="27" spans="1:17">
      <c r="A27" t="s">
        <v>40</v>
      </c>
      <c r="B27">
        <v>25</v>
      </c>
      <c r="C27">
        <v>13</v>
      </c>
      <c r="D27">
        <v>178</v>
      </c>
      <c r="E27">
        <v>36</v>
      </c>
      <c r="F27">
        <v>25</v>
      </c>
      <c r="G27">
        <v>3</v>
      </c>
      <c r="H27">
        <v>84</v>
      </c>
      <c r="I27">
        <v>27</v>
      </c>
      <c r="J27">
        <v>21</v>
      </c>
      <c r="K27">
        <v>3</v>
      </c>
      <c r="L27">
        <v>97</v>
      </c>
      <c r="M27">
        <v>26</v>
      </c>
      <c r="N27">
        <v>33</v>
      </c>
      <c r="O27">
        <v>13</v>
      </c>
      <c r="P27">
        <v>145</v>
      </c>
      <c r="Q27">
        <v>16</v>
      </c>
    </row>
    <row r="28" spans="1:17">
      <c r="A28" t="s">
        <v>41</v>
      </c>
      <c r="B28">
        <v>8</v>
      </c>
      <c r="C28">
        <v>11</v>
      </c>
      <c r="D28">
        <v>498</v>
      </c>
      <c r="E28">
        <v>296</v>
      </c>
      <c r="F28">
        <v>4</v>
      </c>
      <c r="G28">
        <v>1</v>
      </c>
      <c r="H28">
        <v>474</v>
      </c>
      <c r="I28">
        <v>361</v>
      </c>
      <c r="J28">
        <v>18</v>
      </c>
      <c r="K28">
        <v>11</v>
      </c>
      <c r="L28">
        <v>325</v>
      </c>
      <c r="M28">
        <v>267</v>
      </c>
      <c r="N28">
        <v>31</v>
      </c>
      <c r="O28">
        <v>29</v>
      </c>
      <c r="P28">
        <v>383</v>
      </c>
      <c r="Q28">
        <v>207</v>
      </c>
    </row>
    <row r="29" spans="1:17">
      <c r="A29" t="s">
        <v>42</v>
      </c>
      <c r="B29">
        <v>105</v>
      </c>
      <c r="C29">
        <v>0</v>
      </c>
      <c r="D29">
        <v>6</v>
      </c>
      <c r="E29">
        <v>46</v>
      </c>
      <c r="F29">
        <v>69</v>
      </c>
      <c r="G29">
        <v>14</v>
      </c>
      <c r="H29">
        <v>18</v>
      </c>
      <c r="I29">
        <v>59</v>
      </c>
      <c r="J29">
        <v>216</v>
      </c>
      <c r="K29">
        <v>0</v>
      </c>
      <c r="L29">
        <v>13</v>
      </c>
      <c r="M29">
        <v>124</v>
      </c>
      <c r="N29">
        <v>367</v>
      </c>
      <c r="O29">
        <v>8</v>
      </c>
      <c r="P29">
        <v>15</v>
      </c>
      <c r="Q29">
        <v>151</v>
      </c>
    </row>
    <row r="30" spans="1:17">
      <c r="A30" t="s">
        <v>43</v>
      </c>
      <c r="B30">
        <v>24</v>
      </c>
      <c r="C30">
        <v>9</v>
      </c>
      <c r="D30">
        <v>0</v>
      </c>
      <c r="E30">
        <v>89</v>
      </c>
      <c r="F30">
        <v>30</v>
      </c>
      <c r="G30">
        <v>7</v>
      </c>
      <c r="H30">
        <v>3</v>
      </c>
      <c r="I30">
        <v>62</v>
      </c>
      <c r="J30">
        <v>220</v>
      </c>
      <c r="K30">
        <v>68</v>
      </c>
      <c r="L30">
        <v>94</v>
      </c>
      <c r="M30">
        <v>75</v>
      </c>
      <c r="N30">
        <v>129</v>
      </c>
      <c r="O30">
        <v>7</v>
      </c>
      <c r="P30">
        <v>15</v>
      </c>
      <c r="Q30">
        <v>64</v>
      </c>
    </row>
    <row r="31" spans="1:17">
      <c r="A31" t="s">
        <v>44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85</v>
      </c>
      <c r="I31">
        <v>0</v>
      </c>
      <c r="J31">
        <v>2</v>
      </c>
      <c r="K31">
        <v>0</v>
      </c>
      <c r="L31">
        <v>1376</v>
      </c>
      <c r="M31">
        <v>3</v>
      </c>
      <c r="N31">
        <v>16</v>
      </c>
      <c r="O31">
        <v>0</v>
      </c>
      <c r="P31">
        <v>587</v>
      </c>
      <c r="Q31">
        <v>0</v>
      </c>
    </row>
    <row r="32" spans="1:17">
      <c r="A32" t="s">
        <v>168</v>
      </c>
      <c r="B32">
        <v>482</v>
      </c>
      <c r="C32">
        <v>37</v>
      </c>
      <c r="D32">
        <v>371</v>
      </c>
      <c r="E32">
        <v>111</v>
      </c>
      <c r="F32">
        <v>477</v>
      </c>
      <c r="G32">
        <v>52</v>
      </c>
      <c r="H32">
        <v>634</v>
      </c>
      <c r="I32">
        <v>265</v>
      </c>
      <c r="J32">
        <v>782</v>
      </c>
      <c r="K32">
        <v>140</v>
      </c>
      <c r="L32">
        <v>419</v>
      </c>
      <c r="M32">
        <v>259</v>
      </c>
      <c r="N32">
        <v>988</v>
      </c>
      <c r="O32">
        <v>127</v>
      </c>
      <c r="P32">
        <v>337</v>
      </c>
      <c r="Q32">
        <v>264</v>
      </c>
    </row>
    <row r="33" spans="1:17">
      <c r="A33" t="s">
        <v>46</v>
      </c>
      <c r="B33">
        <v>202</v>
      </c>
      <c r="C33">
        <v>10</v>
      </c>
      <c r="D33">
        <v>72</v>
      </c>
      <c r="E33">
        <v>246</v>
      </c>
      <c r="F33">
        <v>253</v>
      </c>
      <c r="G33">
        <v>21</v>
      </c>
      <c r="H33">
        <v>112</v>
      </c>
      <c r="I33">
        <v>326</v>
      </c>
      <c r="J33">
        <v>317</v>
      </c>
      <c r="K33">
        <v>32</v>
      </c>
      <c r="L33">
        <v>90</v>
      </c>
      <c r="M33">
        <v>407</v>
      </c>
      <c r="N33">
        <v>348</v>
      </c>
      <c r="O33">
        <v>38</v>
      </c>
      <c r="P33">
        <v>38</v>
      </c>
      <c r="Q33">
        <v>333</v>
      </c>
    </row>
    <row r="34" spans="1:17">
      <c r="A34" t="s">
        <v>47</v>
      </c>
      <c r="B34">
        <v>152</v>
      </c>
      <c r="C34">
        <v>150</v>
      </c>
      <c r="D34">
        <v>56</v>
      </c>
      <c r="E34">
        <v>16</v>
      </c>
      <c r="F34">
        <v>102</v>
      </c>
      <c r="G34">
        <v>25</v>
      </c>
      <c r="H34">
        <v>27</v>
      </c>
      <c r="I34">
        <v>25</v>
      </c>
      <c r="J34">
        <v>127</v>
      </c>
      <c r="K34">
        <v>22</v>
      </c>
      <c r="L34">
        <v>15</v>
      </c>
      <c r="M34">
        <v>25</v>
      </c>
      <c r="N34">
        <v>108</v>
      </c>
      <c r="O34">
        <v>15</v>
      </c>
      <c r="P34">
        <v>16</v>
      </c>
      <c r="Q34">
        <v>11</v>
      </c>
    </row>
    <row r="35" spans="1:17">
      <c r="A35" t="s">
        <v>48</v>
      </c>
      <c r="B35">
        <v>0</v>
      </c>
      <c r="C35">
        <v>0</v>
      </c>
      <c r="D35">
        <v>0</v>
      </c>
      <c r="E35">
        <v>0</v>
      </c>
      <c r="F35">
        <v>67</v>
      </c>
      <c r="G35">
        <v>0</v>
      </c>
      <c r="H35">
        <v>286</v>
      </c>
      <c r="I35">
        <v>0</v>
      </c>
      <c r="J35">
        <v>42</v>
      </c>
      <c r="K35">
        <v>0</v>
      </c>
      <c r="L35">
        <v>641</v>
      </c>
      <c r="M35">
        <v>0</v>
      </c>
      <c r="N35">
        <v>24</v>
      </c>
      <c r="O35">
        <v>0</v>
      </c>
      <c r="P35">
        <v>633</v>
      </c>
      <c r="Q35">
        <v>0</v>
      </c>
    </row>
    <row r="36" spans="1:17">
      <c r="A36" t="s">
        <v>49</v>
      </c>
      <c r="B36">
        <v>6345</v>
      </c>
      <c r="C36">
        <v>355</v>
      </c>
      <c r="D36">
        <v>1</v>
      </c>
      <c r="E36">
        <v>112</v>
      </c>
      <c r="F36">
        <v>19</v>
      </c>
      <c r="G36">
        <v>8</v>
      </c>
      <c r="H36">
        <v>1</v>
      </c>
      <c r="I36">
        <v>64</v>
      </c>
      <c r="J36">
        <v>310</v>
      </c>
      <c r="K36">
        <v>69</v>
      </c>
      <c r="L36">
        <v>63</v>
      </c>
      <c r="M36">
        <v>479</v>
      </c>
      <c r="N36">
        <v>1454</v>
      </c>
      <c r="O36">
        <v>162</v>
      </c>
      <c r="P36">
        <v>147</v>
      </c>
      <c r="Q36">
        <v>148</v>
      </c>
    </row>
    <row r="37" spans="1:17">
      <c r="A37" t="s">
        <v>50</v>
      </c>
      <c r="B37">
        <v>73</v>
      </c>
      <c r="C37">
        <v>10</v>
      </c>
      <c r="D37">
        <v>203</v>
      </c>
      <c r="E37">
        <v>48</v>
      </c>
      <c r="F37">
        <v>9</v>
      </c>
      <c r="G37">
        <v>4</v>
      </c>
      <c r="H37">
        <v>172</v>
      </c>
      <c r="I37">
        <v>34</v>
      </c>
      <c r="J37">
        <v>39</v>
      </c>
      <c r="K37">
        <v>92</v>
      </c>
      <c r="L37">
        <v>197</v>
      </c>
      <c r="M37">
        <v>15</v>
      </c>
      <c r="N37">
        <v>116</v>
      </c>
      <c r="O37">
        <v>51</v>
      </c>
      <c r="P37">
        <v>41</v>
      </c>
      <c r="Q37">
        <v>5</v>
      </c>
    </row>
    <row r="38" spans="1:17">
      <c r="A38" t="s">
        <v>51</v>
      </c>
      <c r="B38">
        <v>559</v>
      </c>
      <c r="C38">
        <v>7</v>
      </c>
      <c r="D38">
        <v>95</v>
      </c>
      <c r="E38">
        <v>195</v>
      </c>
      <c r="F38">
        <v>194</v>
      </c>
      <c r="G38">
        <v>4</v>
      </c>
      <c r="H38">
        <v>136</v>
      </c>
      <c r="I38">
        <v>183</v>
      </c>
      <c r="J38">
        <v>179</v>
      </c>
      <c r="K38">
        <v>16</v>
      </c>
      <c r="L38">
        <v>137</v>
      </c>
      <c r="M38">
        <v>97</v>
      </c>
      <c r="N38">
        <v>1218</v>
      </c>
      <c r="O38">
        <v>73</v>
      </c>
      <c r="P38">
        <v>170</v>
      </c>
      <c r="Q38">
        <v>86</v>
      </c>
    </row>
    <row r="39" spans="1:17">
      <c r="A39" t="s">
        <v>52</v>
      </c>
      <c r="B39">
        <v>123</v>
      </c>
      <c r="C39">
        <v>3</v>
      </c>
      <c r="D39">
        <v>45</v>
      </c>
      <c r="E39">
        <v>86</v>
      </c>
      <c r="F39">
        <v>592</v>
      </c>
      <c r="G39">
        <v>5</v>
      </c>
      <c r="H39">
        <v>41</v>
      </c>
      <c r="I39">
        <v>127</v>
      </c>
      <c r="J39">
        <v>400</v>
      </c>
      <c r="K39">
        <v>67</v>
      </c>
      <c r="L39">
        <v>40</v>
      </c>
      <c r="M39">
        <v>138</v>
      </c>
      <c r="N39">
        <v>653</v>
      </c>
      <c r="O39">
        <v>132</v>
      </c>
      <c r="P39">
        <v>45</v>
      </c>
      <c r="Q39">
        <v>229</v>
      </c>
    </row>
    <row r="40" spans="1:17">
      <c r="A40" t="s">
        <v>53</v>
      </c>
      <c r="B40">
        <v>32</v>
      </c>
      <c r="C40">
        <v>114</v>
      </c>
      <c r="D40">
        <v>238</v>
      </c>
      <c r="E40">
        <v>107</v>
      </c>
      <c r="F40">
        <v>23</v>
      </c>
      <c r="G40">
        <v>18</v>
      </c>
      <c r="H40">
        <v>381</v>
      </c>
      <c r="I40">
        <v>222</v>
      </c>
      <c r="J40">
        <v>40</v>
      </c>
      <c r="K40">
        <v>12</v>
      </c>
      <c r="L40">
        <v>132</v>
      </c>
      <c r="M40">
        <v>109</v>
      </c>
      <c r="N40">
        <v>146</v>
      </c>
      <c r="O40">
        <v>27</v>
      </c>
      <c r="P40">
        <v>196</v>
      </c>
      <c r="Q40">
        <v>88</v>
      </c>
    </row>
    <row r="41" spans="1:17">
      <c r="A41" t="s">
        <v>54</v>
      </c>
      <c r="B41">
        <v>13</v>
      </c>
      <c r="C41">
        <v>0</v>
      </c>
      <c r="D41">
        <v>12</v>
      </c>
      <c r="E41">
        <v>7</v>
      </c>
      <c r="F41">
        <v>22</v>
      </c>
      <c r="G41">
        <v>1</v>
      </c>
      <c r="H41">
        <v>14</v>
      </c>
      <c r="I41">
        <v>14</v>
      </c>
      <c r="J41">
        <v>29</v>
      </c>
      <c r="K41">
        <v>0</v>
      </c>
      <c r="L41">
        <v>14</v>
      </c>
      <c r="M41">
        <v>20</v>
      </c>
      <c r="N41">
        <v>34</v>
      </c>
      <c r="O41">
        <v>0</v>
      </c>
      <c r="P41">
        <v>15</v>
      </c>
      <c r="Q41">
        <v>11</v>
      </c>
    </row>
    <row r="42" spans="1:17">
      <c r="A42" t="s">
        <v>55</v>
      </c>
      <c r="B42">
        <f>SUM(B24:B41)</f>
        <v>8659</v>
      </c>
      <c r="C42">
        <f t="shared" ref="C42:Q42" si="1">SUM(C24:C41)</f>
        <v>752</v>
      </c>
      <c r="D42">
        <f t="shared" si="1"/>
        <v>2033</v>
      </c>
      <c r="E42">
        <f t="shared" si="1"/>
        <v>1623</v>
      </c>
      <c r="F42">
        <f t="shared" si="1"/>
        <v>2946</v>
      </c>
      <c r="G42">
        <f t="shared" si="1"/>
        <v>224</v>
      </c>
      <c r="H42">
        <f t="shared" si="1"/>
        <v>2597</v>
      </c>
      <c r="I42">
        <f t="shared" si="1"/>
        <v>2237</v>
      </c>
      <c r="J42">
        <f t="shared" si="1"/>
        <v>3968</v>
      </c>
      <c r="K42">
        <f t="shared" si="1"/>
        <v>719</v>
      </c>
      <c r="L42">
        <f t="shared" si="1"/>
        <v>3788</v>
      </c>
      <c r="M42">
        <f t="shared" si="1"/>
        <v>2552</v>
      </c>
      <c r="N42">
        <f t="shared" si="1"/>
        <v>7075</v>
      </c>
      <c r="O42">
        <f t="shared" si="1"/>
        <v>914</v>
      </c>
      <c r="P42">
        <f t="shared" si="1"/>
        <v>2882</v>
      </c>
      <c r="Q42">
        <f t="shared" si="1"/>
        <v>2171</v>
      </c>
    </row>
    <row r="43" spans="1:17" s="21" customFormat="1">
      <c r="B43" s="21">
        <f>SUM(B42:E42)</f>
        <v>13067</v>
      </c>
      <c r="F43" s="21">
        <f>SUM(F42:I42)</f>
        <v>8004</v>
      </c>
      <c r="J43" s="21">
        <f>SUM(J42:M42)</f>
        <v>11027</v>
      </c>
      <c r="N43" s="21">
        <f>SUM(N42:Q42)</f>
        <v>13042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sqref="A1:E1"/>
    </sheetView>
  </sheetViews>
  <sheetFormatPr defaultColWidth="30.5703125" defaultRowHeight="15"/>
  <sheetData>
    <row r="1" spans="1:5" s="22" customFormat="1" ht="30">
      <c r="A1" s="23" t="s">
        <v>32</v>
      </c>
      <c r="B1" s="23" t="s">
        <v>78</v>
      </c>
      <c r="C1" s="23" t="s">
        <v>79</v>
      </c>
      <c r="D1" s="23" t="s">
        <v>80</v>
      </c>
      <c r="E1" s="23" t="s">
        <v>81</v>
      </c>
    </row>
    <row r="2" spans="1:5">
      <c r="A2" t="s">
        <v>37</v>
      </c>
      <c r="B2">
        <v>518</v>
      </c>
      <c r="C2">
        <v>570</v>
      </c>
      <c r="D2">
        <v>841</v>
      </c>
      <c r="E2">
        <v>757</v>
      </c>
    </row>
    <row r="3" spans="1:5">
      <c r="A3" t="s">
        <v>38</v>
      </c>
      <c r="B3">
        <v>879</v>
      </c>
      <c r="C3">
        <v>1764</v>
      </c>
      <c r="D3">
        <v>2117</v>
      </c>
      <c r="E3">
        <v>2367</v>
      </c>
    </row>
    <row r="4" spans="1:5">
      <c r="A4" t="s">
        <v>39</v>
      </c>
      <c r="B4">
        <v>2962</v>
      </c>
      <c r="C4">
        <v>3153</v>
      </c>
      <c r="D4">
        <v>2720</v>
      </c>
      <c r="E4">
        <v>2486</v>
      </c>
    </row>
    <row r="5" spans="1:5">
      <c r="A5" t="s">
        <v>40</v>
      </c>
      <c r="B5">
        <v>1229</v>
      </c>
      <c r="C5">
        <v>933</v>
      </c>
      <c r="D5">
        <v>1459</v>
      </c>
      <c r="E5">
        <v>1274</v>
      </c>
    </row>
    <row r="6" spans="1:5">
      <c r="A6" t="s">
        <v>41</v>
      </c>
      <c r="B6">
        <v>1914</v>
      </c>
      <c r="C6">
        <v>2296</v>
      </c>
      <c r="D6">
        <v>2360</v>
      </c>
      <c r="E6">
        <v>3045</v>
      </c>
    </row>
    <row r="7" spans="1:5">
      <c r="A7" t="s">
        <v>42</v>
      </c>
      <c r="B7">
        <v>809</v>
      </c>
      <c r="C7">
        <v>1000</v>
      </c>
      <c r="D7">
        <v>917</v>
      </c>
      <c r="E7">
        <v>1322</v>
      </c>
    </row>
    <row r="8" spans="1:5">
      <c r="A8" t="s">
        <v>43</v>
      </c>
      <c r="B8">
        <v>5760</v>
      </c>
      <c r="C8">
        <v>5447</v>
      </c>
      <c r="D8">
        <v>4881</v>
      </c>
      <c r="E8">
        <v>6631</v>
      </c>
    </row>
    <row r="9" spans="1:5">
      <c r="A9" t="s">
        <v>44</v>
      </c>
      <c r="B9">
        <v>12420</v>
      </c>
      <c r="C9">
        <v>9089</v>
      </c>
      <c r="D9">
        <v>2054</v>
      </c>
      <c r="E9">
        <v>1663</v>
      </c>
    </row>
    <row r="10" spans="1:5">
      <c r="A10" t="s">
        <v>168</v>
      </c>
      <c r="B10">
        <v>910</v>
      </c>
      <c r="C10">
        <v>695</v>
      </c>
      <c r="D10">
        <v>652</v>
      </c>
      <c r="E10">
        <v>1117</v>
      </c>
    </row>
    <row r="11" spans="1:5">
      <c r="A11" t="s">
        <v>46</v>
      </c>
      <c r="B11">
        <v>2881</v>
      </c>
      <c r="C11">
        <v>2857</v>
      </c>
      <c r="D11">
        <v>2627</v>
      </c>
      <c r="E11">
        <v>2755</v>
      </c>
    </row>
    <row r="12" spans="1:5">
      <c r="A12" t="s">
        <v>47</v>
      </c>
      <c r="B12">
        <v>8844</v>
      </c>
      <c r="C12">
        <v>7251</v>
      </c>
      <c r="D12">
        <v>6869</v>
      </c>
      <c r="E12">
        <v>8969</v>
      </c>
    </row>
    <row r="13" spans="1:5">
      <c r="A13" t="s">
        <v>48</v>
      </c>
      <c r="B13">
        <v>2888</v>
      </c>
      <c r="C13">
        <v>2446</v>
      </c>
      <c r="D13">
        <v>2436</v>
      </c>
      <c r="E13">
        <v>2897</v>
      </c>
    </row>
    <row r="14" spans="1:5">
      <c r="A14" t="s">
        <v>49</v>
      </c>
      <c r="B14">
        <v>552</v>
      </c>
      <c r="C14">
        <v>840</v>
      </c>
      <c r="D14">
        <v>757</v>
      </c>
      <c r="E14">
        <v>771</v>
      </c>
    </row>
    <row r="15" spans="1:5">
      <c r="A15" t="s">
        <v>50</v>
      </c>
      <c r="B15">
        <v>1047</v>
      </c>
      <c r="C15">
        <v>1253</v>
      </c>
      <c r="D15">
        <v>1321</v>
      </c>
      <c r="E15">
        <v>1352</v>
      </c>
    </row>
    <row r="16" spans="1:5">
      <c r="A16" t="s">
        <v>51</v>
      </c>
      <c r="B16">
        <v>4428</v>
      </c>
      <c r="C16">
        <v>4972</v>
      </c>
      <c r="D16">
        <v>4160</v>
      </c>
      <c r="E16">
        <v>4591</v>
      </c>
    </row>
    <row r="17" spans="1:5">
      <c r="A17" t="s">
        <v>52</v>
      </c>
      <c r="B17">
        <v>758</v>
      </c>
      <c r="C17">
        <v>858</v>
      </c>
      <c r="D17">
        <v>1101</v>
      </c>
      <c r="E17">
        <v>1342</v>
      </c>
    </row>
    <row r="18" spans="1:5">
      <c r="A18" t="s">
        <v>53</v>
      </c>
      <c r="B18">
        <v>578</v>
      </c>
      <c r="C18">
        <v>761</v>
      </c>
      <c r="D18">
        <v>1564</v>
      </c>
      <c r="E18">
        <v>1373</v>
      </c>
    </row>
    <row r="19" spans="1:5">
      <c r="A19" t="s">
        <v>54</v>
      </c>
      <c r="B19">
        <v>879</v>
      </c>
      <c r="C19">
        <v>770</v>
      </c>
      <c r="D19">
        <v>1301</v>
      </c>
      <c r="E19">
        <v>550</v>
      </c>
    </row>
    <row r="20" spans="1:5">
      <c r="A20" t="s">
        <v>55</v>
      </c>
      <c r="B20">
        <f>SUM(B2:B19)</f>
        <v>50256</v>
      </c>
      <c r="C20">
        <f t="shared" ref="C20:E20" si="0">SUM(C2:C19)</f>
        <v>46955</v>
      </c>
      <c r="D20">
        <f t="shared" si="0"/>
        <v>40137</v>
      </c>
      <c r="E20">
        <f t="shared" si="0"/>
        <v>45262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B1" sqref="B1"/>
    </sheetView>
  </sheetViews>
  <sheetFormatPr defaultRowHeight="15"/>
  <cols>
    <col min="1" max="1" width="29.28515625" bestFit="1" customWidth="1"/>
    <col min="2" max="2" width="15.5703125" customWidth="1"/>
    <col min="3" max="3" width="14.140625" customWidth="1"/>
    <col min="4" max="4" width="16.140625" customWidth="1"/>
    <col min="5" max="5" width="15.140625" customWidth="1"/>
  </cols>
  <sheetData>
    <row r="1" spans="1:5" s="22" customFormat="1" ht="75">
      <c r="A1" s="23" t="s">
        <v>32</v>
      </c>
      <c r="B1" s="23" t="s">
        <v>82</v>
      </c>
      <c r="C1" s="23" t="s">
        <v>83</v>
      </c>
      <c r="D1" s="23" t="s">
        <v>84</v>
      </c>
      <c r="E1" s="23" t="s">
        <v>85</v>
      </c>
    </row>
    <row r="2" spans="1:5">
      <c r="A2" t="s">
        <v>37</v>
      </c>
      <c r="B2">
        <v>1573</v>
      </c>
      <c r="C2">
        <v>1643</v>
      </c>
      <c r="D2">
        <v>1536</v>
      </c>
      <c r="E2">
        <v>1640</v>
      </c>
    </row>
    <row r="3" spans="1:5">
      <c r="A3" t="s">
        <v>38</v>
      </c>
      <c r="B3">
        <v>1862</v>
      </c>
      <c r="C3">
        <v>2054</v>
      </c>
      <c r="D3">
        <v>1787</v>
      </c>
      <c r="E3">
        <v>2019</v>
      </c>
    </row>
    <row r="4" spans="1:5">
      <c r="A4" t="s">
        <v>39</v>
      </c>
      <c r="B4">
        <v>1549</v>
      </c>
      <c r="C4">
        <v>1794</v>
      </c>
      <c r="D4">
        <v>1385</v>
      </c>
      <c r="E4">
        <v>1441</v>
      </c>
    </row>
    <row r="5" spans="1:5">
      <c r="A5" t="s">
        <v>40</v>
      </c>
      <c r="B5">
        <v>1443</v>
      </c>
      <c r="C5">
        <v>1028</v>
      </c>
      <c r="D5">
        <v>1147</v>
      </c>
      <c r="E5">
        <v>1448</v>
      </c>
    </row>
    <row r="6" spans="1:5">
      <c r="A6" t="s">
        <v>41</v>
      </c>
      <c r="B6">
        <v>3716</v>
      </c>
      <c r="C6">
        <v>4784</v>
      </c>
      <c r="D6">
        <v>3812</v>
      </c>
      <c r="E6">
        <v>4026</v>
      </c>
    </row>
    <row r="7" spans="1:5">
      <c r="A7" t="s">
        <v>42</v>
      </c>
      <c r="B7">
        <v>1169</v>
      </c>
      <c r="C7">
        <v>1398</v>
      </c>
      <c r="D7">
        <v>1079</v>
      </c>
      <c r="E7">
        <v>1282</v>
      </c>
    </row>
    <row r="8" spans="1:5">
      <c r="A8" t="s">
        <v>43</v>
      </c>
      <c r="B8">
        <v>884</v>
      </c>
      <c r="C8">
        <v>925</v>
      </c>
      <c r="D8">
        <v>573</v>
      </c>
      <c r="E8">
        <v>901</v>
      </c>
    </row>
    <row r="9" spans="1:5">
      <c r="A9" t="s">
        <v>44</v>
      </c>
      <c r="B9">
        <v>2433</v>
      </c>
      <c r="C9">
        <v>2400</v>
      </c>
      <c r="D9">
        <v>1778</v>
      </c>
      <c r="E9">
        <v>1641</v>
      </c>
    </row>
    <row r="10" spans="1:5">
      <c r="A10" t="s">
        <v>168</v>
      </c>
      <c r="B10">
        <v>3472</v>
      </c>
      <c r="C10">
        <v>4482</v>
      </c>
      <c r="D10">
        <v>461</v>
      </c>
      <c r="E10">
        <v>572</v>
      </c>
    </row>
    <row r="11" spans="1:5">
      <c r="A11" t="s">
        <v>46</v>
      </c>
      <c r="B11">
        <v>2326</v>
      </c>
      <c r="C11">
        <v>2022</v>
      </c>
      <c r="D11">
        <v>1949</v>
      </c>
      <c r="E11">
        <v>2013</v>
      </c>
    </row>
    <row r="12" spans="1:5">
      <c r="A12" t="s">
        <v>47</v>
      </c>
      <c r="B12">
        <v>1602</v>
      </c>
      <c r="C12">
        <v>1575</v>
      </c>
      <c r="D12">
        <v>1523</v>
      </c>
      <c r="E12">
        <v>2119</v>
      </c>
    </row>
    <row r="13" spans="1:5">
      <c r="A13" t="s">
        <v>48</v>
      </c>
      <c r="B13">
        <v>2625</v>
      </c>
      <c r="C13">
        <v>2111</v>
      </c>
      <c r="D13">
        <v>1871</v>
      </c>
      <c r="E13">
        <v>2163</v>
      </c>
    </row>
    <row r="14" spans="1:5">
      <c r="A14" t="s">
        <v>49</v>
      </c>
      <c r="B14">
        <v>1462</v>
      </c>
      <c r="C14">
        <v>1316</v>
      </c>
      <c r="D14">
        <v>1182</v>
      </c>
      <c r="E14">
        <v>1354</v>
      </c>
    </row>
    <row r="15" spans="1:5">
      <c r="A15" t="s">
        <v>50</v>
      </c>
      <c r="B15">
        <v>975</v>
      </c>
      <c r="C15">
        <v>1340</v>
      </c>
      <c r="D15">
        <v>1354</v>
      </c>
      <c r="E15">
        <v>1394</v>
      </c>
    </row>
    <row r="16" spans="1:5">
      <c r="A16" t="s">
        <v>51</v>
      </c>
      <c r="B16">
        <v>823</v>
      </c>
      <c r="C16">
        <v>722</v>
      </c>
      <c r="D16">
        <v>704</v>
      </c>
      <c r="E16">
        <v>968</v>
      </c>
    </row>
    <row r="17" spans="1:5">
      <c r="A17" t="s">
        <v>52</v>
      </c>
      <c r="B17">
        <v>507</v>
      </c>
      <c r="C17">
        <v>974</v>
      </c>
      <c r="D17">
        <v>946</v>
      </c>
      <c r="E17">
        <v>888</v>
      </c>
    </row>
    <row r="18" spans="1:5">
      <c r="A18" t="s">
        <v>53</v>
      </c>
      <c r="B18">
        <v>1577</v>
      </c>
      <c r="C18">
        <v>1626</v>
      </c>
      <c r="D18">
        <v>1858</v>
      </c>
      <c r="E18">
        <v>2730</v>
      </c>
    </row>
    <row r="19" spans="1:5">
      <c r="A19" t="s">
        <v>54</v>
      </c>
      <c r="B19">
        <v>269</v>
      </c>
      <c r="C19">
        <v>711</v>
      </c>
      <c r="D19">
        <v>904</v>
      </c>
      <c r="E19">
        <v>472</v>
      </c>
    </row>
    <row r="20" spans="1:5">
      <c r="A20" t="s">
        <v>55</v>
      </c>
      <c r="B20">
        <f>SUM(B2:B19)</f>
        <v>30267</v>
      </c>
      <c r="C20">
        <f t="shared" ref="C20:E20" si="0">SUM(C2:C19)</f>
        <v>32905</v>
      </c>
      <c r="D20">
        <f t="shared" si="0"/>
        <v>25849</v>
      </c>
      <c r="E20">
        <f t="shared" si="0"/>
        <v>29071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workbookViewId="0"/>
  </sheetViews>
  <sheetFormatPr defaultRowHeight="15"/>
  <cols>
    <col min="1" max="1" width="29.28515625" bestFit="1" customWidth="1"/>
    <col min="2" max="2" width="18.5703125" customWidth="1"/>
    <col min="3" max="3" width="17.85546875" customWidth="1"/>
    <col min="4" max="4" width="18.42578125" customWidth="1"/>
    <col min="5" max="5" width="17.7109375" customWidth="1"/>
  </cols>
  <sheetData>
    <row r="1" spans="1:5" s="22" customFormat="1" ht="45">
      <c r="A1" s="23" t="s">
        <v>32</v>
      </c>
      <c r="B1" s="23" t="s">
        <v>86</v>
      </c>
      <c r="C1" s="23" t="s">
        <v>87</v>
      </c>
      <c r="D1" s="23" t="s">
        <v>88</v>
      </c>
      <c r="E1" s="23" t="s">
        <v>89</v>
      </c>
    </row>
    <row r="2" spans="1:5">
      <c r="A2" t="s">
        <v>37</v>
      </c>
      <c r="B2">
        <v>113</v>
      </c>
      <c r="C2">
        <v>104</v>
      </c>
      <c r="D2">
        <v>218</v>
      </c>
      <c r="E2">
        <v>198</v>
      </c>
    </row>
    <row r="3" spans="1:5">
      <c r="A3" t="s">
        <v>38</v>
      </c>
      <c r="B3">
        <v>0</v>
      </c>
      <c r="C3">
        <v>0</v>
      </c>
      <c r="D3">
        <v>0</v>
      </c>
      <c r="E3">
        <v>0</v>
      </c>
    </row>
    <row r="4" spans="1:5">
      <c r="A4" t="s">
        <v>39</v>
      </c>
      <c r="B4">
        <v>269</v>
      </c>
      <c r="C4">
        <v>37</v>
      </c>
      <c r="D4">
        <v>198</v>
      </c>
      <c r="E4">
        <v>183</v>
      </c>
    </row>
    <row r="5" spans="1:5">
      <c r="A5" t="s">
        <v>40</v>
      </c>
      <c r="B5">
        <v>0</v>
      </c>
      <c r="C5">
        <v>0</v>
      </c>
      <c r="D5">
        <v>0</v>
      </c>
      <c r="E5">
        <v>10</v>
      </c>
    </row>
    <row r="6" spans="1:5">
      <c r="A6" t="s">
        <v>41</v>
      </c>
      <c r="B6">
        <v>0</v>
      </c>
      <c r="C6">
        <v>0</v>
      </c>
      <c r="D6">
        <v>0</v>
      </c>
      <c r="E6">
        <v>0</v>
      </c>
    </row>
    <row r="7" spans="1:5">
      <c r="A7" t="s">
        <v>42</v>
      </c>
      <c r="B7">
        <v>0</v>
      </c>
      <c r="C7">
        <v>0</v>
      </c>
      <c r="D7">
        <v>170</v>
      </c>
      <c r="E7">
        <v>152</v>
      </c>
    </row>
    <row r="8" spans="1:5">
      <c r="A8" t="s">
        <v>43</v>
      </c>
      <c r="B8">
        <v>0</v>
      </c>
      <c r="C8">
        <v>0</v>
      </c>
      <c r="D8">
        <v>0</v>
      </c>
      <c r="E8">
        <v>0</v>
      </c>
    </row>
    <row r="9" spans="1:5">
      <c r="A9" t="s">
        <v>44</v>
      </c>
      <c r="B9">
        <v>84</v>
      </c>
      <c r="C9">
        <v>0</v>
      </c>
      <c r="D9">
        <v>543</v>
      </c>
      <c r="E9">
        <v>783</v>
      </c>
    </row>
    <row r="10" spans="1:5">
      <c r="A10" t="s">
        <v>168</v>
      </c>
      <c r="B10">
        <v>436</v>
      </c>
      <c r="C10">
        <v>885</v>
      </c>
      <c r="D10">
        <v>1726</v>
      </c>
      <c r="E10">
        <v>1073</v>
      </c>
    </row>
    <row r="11" spans="1:5">
      <c r="A11" t="s">
        <v>46</v>
      </c>
      <c r="B11">
        <v>129</v>
      </c>
      <c r="C11">
        <v>100</v>
      </c>
      <c r="D11">
        <v>150</v>
      </c>
      <c r="E11">
        <v>153</v>
      </c>
    </row>
    <row r="12" spans="1:5">
      <c r="A12" t="s">
        <v>47</v>
      </c>
      <c r="B12">
        <v>0</v>
      </c>
      <c r="C12">
        <v>0</v>
      </c>
      <c r="D12">
        <v>0</v>
      </c>
      <c r="E12">
        <v>0</v>
      </c>
    </row>
    <row r="13" spans="1:5">
      <c r="A13" t="s">
        <v>48</v>
      </c>
      <c r="B13">
        <v>260</v>
      </c>
      <c r="C13">
        <v>237</v>
      </c>
      <c r="D13">
        <v>155</v>
      </c>
      <c r="E13">
        <v>234</v>
      </c>
    </row>
    <row r="14" spans="1:5">
      <c r="A14" t="s">
        <v>49</v>
      </c>
      <c r="B14">
        <v>0</v>
      </c>
      <c r="C14">
        <v>0</v>
      </c>
      <c r="D14">
        <v>98</v>
      </c>
      <c r="E14">
        <v>269</v>
      </c>
    </row>
    <row r="15" spans="1:5">
      <c r="A15" t="s">
        <v>50</v>
      </c>
      <c r="B15">
        <v>70</v>
      </c>
      <c r="C15">
        <v>42</v>
      </c>
      <c r="D15">
        <v>55</v>
      </c>
      <c r="E15">
        <v>47</v>
      </c>
    </row>
    <row r="16" spans="1:5">
      <c r="A16" t="s">
        <v>51</v>
      </c>
      <c r="B16">
        <v>0</v>
      </c>
      <c r="C16">
        <v>680</v>
      </c>
      <c r="D16">
        <v>626</v>
      </c>
      <c r="E16">
        <v>819</v>
      </c>
    </row>
    <row r="17" spans="1:5">
      <c r="A17" t="s">
        <v>52</v>
      </c>
      <c r="B17">
        <v>0</v>
      </c>
      <c r="C17">
        <v>0</v>
      </c>
      <c r="D17">
        <v>79</v>
      </c>
      <c r="E17">
        <v>43</v>
      </c>
    </row>
    <row r="18" spans="1:5">
      <c r="A18" t="s">
        <v>53</v>
      </c>
      <c r="B18">
        <v>0</v>
      </c>
      <c r="C18">
        <v>40</v>
      </c>
      <c r="D18">
        <v>42</v>
      </c>
      <c r="E18">
        <v>45</v>
      </c>
    </row>
    <row r="19" spans="1:5">
      <c r="A19" t="s">
        <v>54</v>
      </c>
      <c r="B19">
        <v>16</v>
      </c>
      <c r="C19">
        <v>191</v>
      </c>
      <c r="D19">
        <v>81</v>
      </c>
      <c r="E19">
        <v>71</v>
      </c>
    </row>
    <row r="20" spans="1:5">
      <c r="A20" t="s">
        <v>55</v>
      </c>
      <c r="B20">
        <f>SUM(B2:B19)</f>
        <v>1377</v>
      </c>
      <c r="C20">
        <f t="shared" ref="C20:E20" si="0">SUM(C2:C19)</f>
        <v>2316</v>
      </c>
      <c r="D20">
        <f t="shared" si="0"/>
        <v>4141</v>
      </c>
      <c r="E20">
        <f t="shared" si="0"/>
        <v>4080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sqref="A1:Q1"/>
    </sheetView>
  </sheetViews>
  <sheetFormatPr defaultRowHeight="15"/>
  <cols>
    <col min="1" max="1" width="29.28515625" bestFit="1" customWidth="1"/>
    <col min="2" max="2" width="14.42578125" style="24" customWidth="1"/>
    <col min="3" max="3" width="13.28515625" style="24" customWidth="1"/>
    <col min="4" max="4" width="14.140625" style="24" customWidth="1"/>
    <col min="5" max="5" width="14.28515625" style="24" customWidth="1"/>
    <col min="6" max="9" width="9.140625" style="25"/>
    <col min="10" max="10" width="13.85546875" style="26" customWidth="1"/>
    <col min="11" max="11" width="14.140625" style="26" customWidth="1"/>
    <col min="12" max="12" width="14.85546875" style="26" customWidth="1"/>
    <col min="13" max="13" width="14.28515625" style="26" customWidth="1"/>
    <col min="14" max="14" width="14.28515625" style="29" customWidth="1"/>
    <col min="15" max="15" width="14.7109375" style="29" customWidth="1"/>
    <col min="16" max="16" width="14.28515625" style="29" customWidth="1"/>
    <col min="17" max="17" width="14" style="29" customWidth="1"/>
  </cols>
  <sheetData>
    <row r="1" spans="1:17" s="22" customFormat="1" ht="75">
      <c r="A1" s="23" t="s">
        <v>32</v>
      </c>
      <c r="B1" s="60" t="s">
        <v>90</v>
      </c>
      <c r="C1" s="60" t="s">
        <v>91</v>
      </c>
      <c r="D1" s="60" t="s">
        <v>92</v>
      </c>
      <c r="E1" s="60" t="s">
        <v>93</v>
      </c>
      <c r="F1" s="61" t="s">
        <v>95</v>
      </c>
      <c r="G1" s="61" t="s">
        <v>96</v>
      </c>
      <c r="H1" s="61" t="s">
        <v>97</v>
      </c>
      <c r="I1" s="61" t="s">
        <v>98</v>
      </c>
      <c r="J1" s="62" t="s">
        <v>100</v>
      </c>
      <c r="K1" s="62" t="s">
        <v>101</v>
      </c>
      <c r="L1" s="62" t="s">
        <v>102</v>
      </c>
      <c r="M1" s="62" t="s">
        <v>103</v>
      </c>
      <c r="N1" s="63" t="s">
        <v>105</v>
      </c>
      <c r="O1" s="63" t="s">
        <v>106</v>
      </c>
      <c r="P1" s="63" t="s">
        <v>107</v>
      </c>
      <c r="Q1" s="63" t="s">
        <v>108</v>
      </c>
    </row>
    <row r="2" spans="1:17">
      <c r="A2" t="s">
        <v>37</v>
      </c>
      <c r="B2" s="24">
        <v>0</v>
      </c>
      <c r="C2" s="24">
        <v>0</v>
      </c>
      <c r="D2" s="24">
        <v>48</v>
      </c>
      <c r="E2" s="24">
        <v>0</v>
      </c>
      <c r="F2" s="25">
        <v>0</v>
      </c>
      <c r="G2" s="25">
        <v>0</v>
      </c>
      <c r="H2" s="25">
        <v>0</v>
      </c>
      <c r="I2" s="25">
        <v>0</v>
      </c>
      <c r="J2" s="26">
        <v>0</v>
      </c>
      <c r="K2" s="26">
        <v>0</v>
      </c>
      <c r="L2" s="26">
        <v>0</v>
      </c>
      <c r="M2" s="26">
        <v>0</v>
      </c>
      <c r="N2" s="28">
        <v>0</v>
      </c>
      <c r="O2" s="28">
        <v>0</v>
      </c>
      <c r="P2" s="28">
        <v>0</v>
      </c>
      <c r="Q2" s="28">
        <v>0</v>
      </c>
    </row>
    <row r="3" spans="1:17">
      <c r="A3" t="s">
        <v>38</v>
      </c>
      <c r="B3" s="24">
        <v>40</v>
      </c>
      <c r="C3" s="24">
        <v>4</v>
      </c>
      <c r="D3" s="24">
        <v>0</v>
      </c>
      <c r="E3" s="24">
        <v>346</v>
      </c>
      <c r="F3" s="25">
        <v>91</v>
      </c>
      <c r="G3" s="25">
        <v>28</v>
      </c>
      <c r="H3" s="25">
        <v>0</v>
      </c>
      <c r="I3" s="25">
        <v>0</v>
      </c>
      <c r="J3" s="26">
        <v>610</v>
      </c>
      <c r="K3" s="26">
        <v>361</v>
      </c>
      <c r="L3" s="26">
        <v>389</v>
      </c>
      <c r="M3" s="26">
        <v>466</v>
      </c>
      <c r="N3" s="28">
        <v>675</v>
      </c>
      <c r="O3" s="28">
        <v>689</v>
      </c>
      <c r="P3" s="28">
        <v>820</v>
      </c>
      <c r="Q3" s="28">
        <v>1071</v>
      </c>
    </row>
    <row r="4" spans="1:17">
      <c r="A4" t="s">
        <v>39</v>
      </c>
      <c r="B4" s="24">
        <v>1491</v>
      </c>
      <c r="C4" s="24">
        <v>1506</v>
      </c>
      <c r="D4" s="24">
        <v>827</v>
      </c>
      <c r="E4" s="24">
        <v>823</v>
      </c>
      <c r="F4" s="25">
        <v>1006</v>
      </c>
      <c r="G4" s="25">
        <v>487</v>
      </c>
      <c r="H4" s="25">
        <v>398</v>
      </c>
      <c r="I4" s="25">
        <v>297</v>
      </c>
      <c r="J4" s="26">
        <v>2650</v>
      </c>
      <c r="K4" s="26">
        <v>2641</v>
      </c>
      <c r="L4" s="26">
        <v>2656</v>
      </c>
      <c r="M4" s="26">
        <v>2905</v>
      </c>
      <c r="N4" s="28">
        <v>1147</v>
      </c>
      <c r="O4" s="28">
        <v>1235</v>
      </c>
      <c r="P4" s="28">
        <v>1012</v>
      </c>
      <c r="Q4" s="28">
        <v>878</v>
      </c>
    </row>
    <row r="5" spans="1:17">
      <c r="A5" t="s">
        <v>40</v>
      </c>
      <c r="B5" s="24">
        <v>2128</v>
      </c>
      <c r="C5" s="24">
        <v>1060</v>
      </c>
      <c r="D5" s="24">
        <v>1741</v>
      </c>
      <c r="E5" s="24">
        <v>1601</v>
      </c>
      <c r="F5" s="25">
        <v>621</v>
      </c>
      <c r="G5" s="25">
        <v>611</v>
      </c>
      <c r="H5" s="25">
        <v>20</v>
      </c>
      <c r="I5" s="25">
        <v>29</v>
      </c>
      <c r="J5" s="26">
        <v>734</v>
      </c>
      <c r="K5" s="26">
        <v>949</v>
      </c>
      <c r="L5" s="26">
        <v>1083</v>
      </c>
      <c r="M5" s="26">
        <v>1138</v>
      </c>
      <c r="N5" s="28">
        <v>249</v>
      </c>
      <c r="O5" s="28">
        <v>695</v>
      </c>
      <c r="P5" s="28">
        <v>794</v>
      </c>
      <c r="Q5" s="28">
        <v>1324</v>
      </c>
    </row>
    <row r="6" spans="1:17">
      <c r="A6" t="s">
        <v>41</v>
      </c>
      <c r="B6" s="24">
        <v>434</v>
      </c>
      <c r="C6" s="24">
        <v>396</v>
      </c>
      <c r="D6" s="24">
        <v>597</v>
      </c>
      <c r="E6" s="24">
        <v>180</v>
      </c>
      <c r="F6" s="25">
        <v>490</v>
      </c>
      <c r="G6" s="25">
        <v>542</v>
      </c>
      <c r="H6" s="25">
        <v>338</v>
      </c>
      <c r="I6" s="25">
        <v>502</v>
      </c>
      <c r="J6" s="26">
        <v>1152</v>
      </c>
      <c r="K6" s="26">
        <v>2205</v>
      </c>
      <c r="L6" s="26">
        <v>1393</v>
      </c>
      <c r="M6" s="26">
        <v>2135</v>
      </c>
      <c r="N6" s="28">
        <v>975</v>
      </c>
      <c r="O6" s="28">
        <v>1335</v>
      </c>
      <c r="P6" s="28">
        <v>893</v>
      </c>
      <c r="Q6" s="28">
        <v>916</v>
      </c>
    </row>
    <row r="7" spans="1:17">
      <c r="A7" t="s">
        <v>42</v>
      </c>
      <c r="B7" s="24">
        <v>59</v>
      </c>
      <c r="C7" s="24">
        <v>112</v>
      </c>
      <c r="D7" s="24">
        <v>62</v>
      </c>
      <c r="E7" s="24">
        <v>67</v>
      </c>
      <c r="F7" s="25">
        <v>15</v>
      </c>
      <c r="G7" s="25">
        <v>20</v>
      </c>
      <c r="H7" s="25">
        <v>16</v>
      </c>
      <c r="I7" s="25">
        <v>4</v>
      </c>
      <c r="J7" s="26">
        <v>101</v>
      </c>
      <c r="K7" s="26">
        <v>312</v>
      </c>
      <c r="L7" s="26">
        <v>210</v>
      </c>
      <c r="M7" s="26">
        <v>227</v>
      </c>
      <c r="N7" s="28">
        <v>127</v>
      </c>
      <c r="O7" s="28">
        <v>260</v>
      </c>
      <c r="P7" s="28">
        <v>224</v>
      </c>
      <c r="Q7" s="28">
        <v>390</v>
      </c>
    </row>
    <row r="8" spans="1:17">
      <c r="A8" t="s">
        <v>43</v>
      </c>
      <c r="B8" s="24">
        <v>408</v>
      </c>
      <c r="C8" s="24">
        <v>580</v>
      </c>
      <c r="D8" s="24">
        <v>638</v>
      </c>
      <c r="E8" s="24">
        <v>565</v>
      </c>
      <c r="F8" s="25">
        <v>258</v>
      </c>
      <c r="G8" s="25">
        <v>421</v>
      </c>
      <c r="H8" s="25">
        <v>339</v>
      </c>
      <c r="I8" s="25">
        <v>63</v>
      </c>
      <c r="J8" s="26">
        <v>114</v>
      </c>
      <c r="K8" s="26">
        <v>623</v>
      </c>
      <c r="L8" s="26">
        <v>375</v>
      </c>
      <c r="M8" s="26">
        <v>295</v>
      </c>
      <c r="N8" s="28">
        <v>185</v>
      </c>
      <c r="O8" s="28">
        <v>1696</v>
      </c>
      <c r="P8" s="28">
        <v>1798</v>
      </c>
      <c r="Q8" s="28">
        <v>1672</v>
      </c>
    </row>
    <row r="9" spans="1:17">
      <c r="A9" t="s">
        <v>44</v>
      </c>
      <c r="B9" s="24">
        <v>2095</v>
      </c>
      <c r="C9" s="24">
        <v>2034</v>
      </c>
      <c r="D9" s="24">
        <v>3402</v>
      </c>
      <c r="E9" s="24">
        <v>1629</v>
      </c>
      <c r="F9" s="25">
        <v>1544</v>
      </c>
      <c r="G9" s="25">
        <v>1275</v>
      </c>
      <c r="H9" s="25">
        <v>1118</v>
      </c>
      <c r="I9" s="25">
        <v>1424</v>
      </c>
      <c r="J9" s="26">
        <v>2666</v>
      </c>
      <c r="K9" s="26">
        <v>2661</v>
      </c>
      <c r="L9" s="26">
        <v>3443</v>
      </c>
      <c r="M9" s="26">
        <v>2763</v>
      </c>
      <c r="N9" s="28">
        <v>386</v>
      </c>
      <c r="O9" s="28">
        <v>805</v>
      </c>
      <c r="P9" s="28">
        <v>1672</v>
      </c>
      <c r="Q9" s="28">
        <v>1517</v>
      </c>
    </row>
    <row r="10" spans="1:17">
      <c r="A10" t="s">
        <v>168</v>
      </c>
      <c r="B10" s="24">
        <v>3204</v>
      </c>
      <c r="C10" s="24">
        <v>3137</v>
      </c>
      <c r="D10" s="24">
        <v>2142</v>
      </c>
      <c r="E10" s="24">
        <v>4049</v>
      </c>
      <c r="F10" s="25">
        <v>759</v>
      </c>
      <c r="G10" s="25">
        <v>419</v>
      </c>
      <c r="H10" s="25">
        <v>310</v>
      </c>
      <c r="I10" s="25">
        <v>547</v>
      </c>
      <c r="J10" s="26">
        <v>3288</v>
      </c>
      <c r="K10" s="26">
        <v>3380</v>
      </c>
      <c r="L10" s="26">
        <v>2834</v>
      </c>
      <c r="M10" s="26">
        <v>4631</v>
      </c>
      <c r="N10" s="28">
        <v>1637</v>
      </c>
      <c r="O10" s="28">
        <v>1324</v>
      </c>
      <c r="P10" s="28">
        <v>2889</v>
      </c>
      <c r="Q10" s="28">
        <v>3156</v>
      </c>
    </row>
    <row r="11" spans="1:17">
      <c r="A11" t="s">
        <v>46</v>
      </c>
      <c r="B11" s="24">
        <v>385</v>
      </c>
      <c r="C11" s="24">
        <v>1799</v>
      </c>
      <c r="D11" s="24">
        <v>1493</v>
      </c>
      <c r="E11" s="24">
        <v>928</v>
      </c>
      <c r="F11" s="25">
        <v>23</v>
      </c>
      <c r="G11" s="25">
        <v>204</v>
      </c>
      <c r="H11" s="25">
        <v>523</v>
      </c>
      <c r="I11" s="25">
        <v>639</v>
      </c>
      <c r="J11" s="26">
        <v>39</v>
      </c>
      <c r="K11" s="26">
        <v>699</v>
      </c>
      <c r="L11" s="26">
        <v>1016</v>
      </c>
      <c r="M11" s="26">
        <v>1386</v>
      </c>
      <c r="N11" s="28">
        <v>58</v>
      </c>
      <c r="O11" s="28">
        <v>570</v>
      </c>
      <c r="P11" s="28">
        <v>817</v>
      </c>
      <c r="Q11" s="28">
        <v>665</v>
      </c>
    </row>
    <row r="12" spans="1:17">
      <c r="A12" t="s">
        <v>47</v>
      </c>
      <c r="B12" s="24">
        <v>31</v>
      </c>
      <c r="C12" s="24">
        <v>0</v>
      </c>
      <c r="D12" s="24">
        <v>107</v>
      </c>
      <c r="E12" s="24">
        <v>156</v>
      </c>
      <c r="F12" s="25">
        <v>0</v>
      </c>
      <c r="G12" s="25">
        <v>0</v>
      </c>
      <c r="H12" s="25">
        <v>37</v>
      </c>
      <c r="I12" s="25">
        <v>53</v>
      </c>
      <c r="J12" s="26">
        <v>0</v>
      </c>
      <c r="K12" s="26">
        <v>0</v>
      </c>
      <c r="L12" s="26">
        <v>56</v>
      </c>
      <c r="M12" s="26">
        <v>439</v>
      </c>
      <c r="N12" s="28">
        <v>0</v>
      </c>
      <c r="O12" s="28">
        <v>0</v>
      </c>
      <c r="P12" s="28">
        <v>8</v>
      </c>
      <c r="Q12" s="28">
        <v>46</v>
      </c>
    </row>
    <row r="13" spans="1:17">
      <c r="A13" t="s">
        <v>48</v>
      </c>
      <c r="B13" s="24">
        <v>1421</v>
      </c>
      <c r="C13" s="24">
        <v>1275</v>
      </c>
      <c r="D13" s="24">
        <v>1099</v>
      </c>
      <c r="E13" s="24">
        <v>780</v>
      </c>
      <c r="F13" s="25">
        <v>11</v>
      </c>
      <c r="G13" s="25">
        <v>12</v>
      </c>
      <c r="H13" s="25">
        <v>14</v>
      </c>
      <c r="I13" s="25">
        <v>88</v>
      </c>
      <c r="J13" s="26">
        <v>1226</v>
      </c>
      <c r="K13" s="26">
        <v>817</v>
      </c>
      <c r="L13" s="26">
        <v>718</v>
      </c>
      <c r="M13" s="26">
        <v>758</v>
      </c>
      <c r="N13" s="28">
        <v>78</v>
      </c>
      <c r="O13" s="28">
        <v>58</v>
      </c>
      <c r="P13" s="28">
        <v>47</v>
      </c>
      <c r="Q13" s="28">
        <v>23</v>
      </c>
    </row>
    <row r="14" spans="1:17">
      <c r="A14" t="s">
        <v>49</v>
      </c>
      <c r="B14" s="24">
        <v>0</v>
      </c>
      <c r="C14" s="24">
        <v>267</v>
      </c>
      <c r="D14" s="24">
        <v>530</v>
      </c>
      <c r="E14" s="24">
        <v>272</v>
      </c>
      <c r="F14" s="25">
        <v>0</v>
      </c>
      <c r="G14" s="25">
        <v>0</v>
      </c>
      <c r="H14" s="25">
        <v>82</v>
      </c>
      <c r="I14" s="25">
        <v>124</v>
      </c>
      <c r="J14" s="26">
        <v>0</v>
      </c>
      <c r="K14" s="26">
        <v>235</v>
      </c>
      <c r="L14" s="26">
        <v>417</v>
      </c>
      <c r="M14" s="26">
        <v>337</v>
      </c>
      <c r="N14" s="28">
        <v>0</v>
      </c>
      <c r="O14" s="28">
        <v>347</v>
      </c>
      <c r="P14" s="28">
        <v>266</v>
      </c>
      <c r="Q14" s="28">
        <v>279</v>
      </c>
    </row>
    <row r="15" spans="1:17">
      <c r="A15" t="s">
        <v>50</v>
      </c>
      <c r="B15" s="24">
        <v>709</v>
      </c>
      <c r="C15" s="24">
        <v>367</v>
      </c>
      <c r="D15" s="24">
        <v>161</v>
      </c>
      <c r="E15" s="24">
        <v>155</v>
      </c>
      <c r="F15" s="25">
        <v>711</v>
      </c>
      <c r="G15" s="25">
        <v>344</v>
      </c>
      <c r="H15" s="25">
        <v>42</v>
      </c>
      <c r="I15" s="25">
        <v>88</v>
      </c>
      <c r="J15" s="26">
        <v>641</v>
      </c>
      <c r="K15" s="26">
        <v>537</v>
      </c>
      <c r="L15" s="26">
        <v>390</v>
      </c>
      <c r="M15" s="26">
        <v>218</v>
      </c>
      <c r="N15" s="28">
        <v>395</v>
      </c>
      <c r="O15" s="28">
        <v>327</v>
      </c>
      <c r="P15" s="28">
        <v>219</v>
      </c>
      <c r="Q15" s="28">
        <v>86</v>
      </c>
    </row>
    <row r="16" spans="1:17">
      <c r="A16" t="s">
        <v>51</v>
      </c>
      <c r="B16" s="24">
        <v>335</v>
      </c>
      <c r="C16" s="24">
        <v>386</v>
      </c>
      <c r="D16" s="24">
        <v>262</v>
      </c>
      <c r="E16" s="24">
        <v>232</v>
      </c>
      <c r="F16" s="25">
        <v>885</v>
      </c>
      <c r="G16" s="25">
        <v>1073</v>
      </c>
      <c r="H16" s="25">
        <v>810</v>
      </c>
      <c r="I16" s="25">
        <v>544</v>
      </c>
      <c r="J16" s="26">
        <v>711</v>
      </c>
      <c r="K16" s="26">
        <v>392</v>
      </c>
      <c r="L16" s="26">
        <v>293</v>
      </c>
      <c r="M16" s="26">
        <v>377</v>
      </c>
      <c r="N16" s="28">
        <v>229</v>
      </c>
      <c r="O16" s="28">
        <v>259</v>
      </c>
      <c r="P16" s="28">
        <v>301</v>
      </c>
      <c r="Q16" s="28">
        <v>266</v>
      </c>
    </row>
    <row r="17" spans="1:17">
      <c r="A17" t="s">
        <v>52</v>
      </c>
      <c r="B17" s="24">
        <v>0</v>
      </c>
      <c r="C17" s="24">
        <v>0</v>
      </c>
      <c r="D17" s="24">
        <v>0</v>
      </c>
      <c r="E17" s="24">
        <v>0</v>
      </c>
      <c r="F17" s="25">
        <v>0</v>
      </c>
      <c r="G17" s="25">
        <v>0</v>
      </c>
      <c r="H17" s="25">
        <v>0</v>
      </c>
      <c r="I17" s="25">
        <v>0</v>
      </c>
      <c r="J17" s="26">
        <v>0</v>
      </c>
      <c r="K17" s="26">
        <v>0</v>
      </c>
      <c r="L17" s="26">
        <v>0</v>
      </c>
      <c r="M17" s="26">
        <v>0</v>
      </c>
      <c r="N17" s="28">
        <v>0</v>
      </c>
      <c r="O17" s="28">
        <v>0</v>
      </c>
      <c r="P17" s="28">
        <v>0</v>
      </c>
      <c r="Q17" s="28">
        <v>0</v>
      </c>
    </row>
    <row r="18" spans="1:17">
      <c r="A18" t="s">
        <v>53</v>
      </c>
      <c r="B18" s="24">
        <v>229</v>
      </c>
      <c r="C18" s="24">
        <v>611</v>
      </c>
      <c r="D18" s="24">
        <v>246</v>
      </c>
      <c r="E18" s="24">
        <v>78</v>
      </c>
      <c r="F18" s="25">
        <v>35</v>
      </c>
      <c r="G18" s="25">
        <v>60</v>
      </c>
      <c r="H18" s="25">
        <v>73</v>
      </c>
      <c r="I18" s="25">
        <v>52</v>
      </c>
      <c r="J18" s="26">
        <v>1228</v>
      </c>
      <c r="K18" s="26">
        <v>2093</v>
      </c>
      <c r="L18" s="26">
        <v>1325</v>
      </c>
      <c r="M18" s="26">
        <v>1219</v>
      </c>
      <c r="N18" s="28">
        <v>165</v>
      </c>
      <c r="O18" s="28">
        <v>307</v>
      </c>
      <c r="P18" s="28">
        <v>49</v>
      </c>
      <c r="Q18" s="28">
        <v>11</v>
      </c>
    </row>
    <row r="19" spans="1:17">
      <c r="A19" t="s">
        <v>54</v>
      </c>
      <c r="B19" s="24">
        <v>513</v>
      </c>
      <c r="C19" s="24">
        <v>838</v>
      </c>
      <c r="D19" s="24">
        <v>657</v>
      </c>
      <c r="E19" s="24">
        <v>498</v>
      </c>
      <c r="F19" s="25">
        <v>513</v>
      </c>
      <c r="G19" s="25">
        <v>324</v>
      </c>
      <c r="H19" s="25">
        <v>249</v>
      </c>
      <c r="I19" s="25">
        <v>323</v>
      </c>
      <c r="J19" s="26">
        <v>946</v>
      </c>
      <c r="K19" s="26">
        <v>819</v>
      </c>
      <c r="L19" s="26">
        <v>1058</v>
      </c>
      <c r="M19" s="26">
        <v>628</v>
      </c>
      <c r="N19" s="28">
        <v>561</v>
      </c>
      <c r="O19" s="28">
        <v>585</v>
      </c>
      <c r="P19" s="28">
        <v>515</v>
      </c>
      <c r="Q19" s="28">
        <v>849</v>
      </c>
    </row>
    <row r="20" spans="1:17">
      <c r="A20" t="s">
        <v>55</v>
      </c>
      <c r="B20" s="24">
        <f>SUM(B2:B19)</f>
        <v>13482</v>
      </c>
      <c r="C20" s="24">
        <f t="shared" ref="C20:M20" si="0">SUM(C2:C19)</f>
        <v>14372</v>
      </c>
      <c r="D20" s="24">
        <f t="shared" si="0"/>
        <v>14012</v>
      </c>
      <c r="E20" s="24">
        <f t="shared" si="0"/>
        <v>12359</v>
      </c>
      <c r="F20" s="25">
        <f t="shared" si="0"/>
        <v>6962</v>
      </c>
      <c r="G20" s="25">
        <f t="shared" si="0"/>
        <v>5820</v>
      </c>
      <c r="H20" s="25">
        <f t="shared" si="0"/>
        <v>4369</v>
      </c>
      <c r="I20" s="25">
        <f t="shared" si="0"/>
        <v>4777</v>
      </c>
      <c r="J20" s="26">
        <f t="shared" si="0"/>
        <v>16106</v>
      </c>
      <c r="K20" s="26">
        <f t="shared" si="0"/>
        <v>18724</v>
      </c>
      <c r="L20" s="26">
        <f t="shared" si="0"/>
        <v>17656</v>
      </c>
      <c r="M20" s="26">
        <f t="shared" si="0"/>
        <v>19922</v>
      </c>
      <c r="N20" s="28">
        <f>SUM(N2:N19)</f>
        <v>6867</v>
      </c>
      <c r="O20" s="28">
        <f t="shared" ref="O20:Q20" si="1">SUM(O2:O19)</f>
        <v>10492</v>
      </c>
      <c r="P20" s="28">
        <f t="shared" si="1"/>
        <v>12324</v>
      </c>
      <c r="Q20" s="28">
        <f t="shared" si="1"/>
        <v>13149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sqref="A1:C1"/>
    </sheetView>
  </sheetViews>
  <sheetFormatPr defaultRowHeight="15"/>
  <cols>
    <col min="1" max="1" width="29.28515625" style="30" bestFit="1" customWidth="1"/>
    <col min="2" max="3" width="18.5703125" style="30" bestFit="1" customWidth="1"/>
    <col min="4" max="16384" width="9.140625" style="30"/>
  </cols>
  <sheetData>
    <row r="1" spans="1:3">
      <c r="A1" s="64" t="s">
        <v>32</v>
      </c>
      <c r="B1" s="64" t="s">
        <v>169</v>
      </c>
      <c r="C1" s="64" t="s">
        <v>170</v>
      </c>
    </row>
    <row r="2" spans="1:3">
      <c r="A2" s="30" t="s">
        <v>37</v>
      </c>
      <c r="B2" s="31">
        <v>166</v>
      </c>
      <c r="C2" s="31">
        <v>159</v>
      </c>
    </row>
    <row r="3" spans="1:3">
      <c r="A3" s="30" t="s">
        <v>38</v>
      </c>
      <c r="B3" s="31">
        <v>698</v>
      </c>
      <c r="C3" s="31">
        <v>786</v>
      </c>
    </row>
    <row r="4" spans="1:3">
      <c r="A4" s="30" t="s">
        <v>39</v>
      </c>
      <c r="B4" s="31">
        <v>76</v>
      </c>
      <c r="C4" s="31">
        <v>41</v>
      </c>
    </row>
    <row r="5" spans="1:3">
      <c r="A5" s="30" t="s">
        <v>40</v>
      </c>
      <c r="B5" s="31">
        <v>361</v>
      </c>
      <c r="C5" s="31">
        <v>566</v>
      </c>
    </row>
    <row r="6" spans="1:3">
      <c r="A6" s="30" t="s">
        <v>41</v>
      </c>
      <c r="B6" s="31">
        <v>249</v>
      </c>
      <c r="C6" s="31">
        <v>293</v>
      </c>
    </row>
    <row r="7" spans="1:3">
      <c r="A7" s="30" t="s">
        <v>43</v>
      </c>
      <c r="B7" s="31">
        <v>24</v>
      </c>
      <c r="C7" s="31">
        <v>15</v>
      </c>
    </row>
    <row r="8" spans="1:3">
      <c r="A8" s="30" t="s">
        <v>44</v>
      </c>
      <c r="B8" s="31">
        <v>215</v>
      </c>
      <c r="C8" s="31">
        <v>358</v>
      </c>
    </row>
    <row r="9" spans="1:3">
      <c r="A9" t="s">
        <v>168</v>
      </c>
      <c r="B9" s="31">
        <v>1727</v>
      </c>
      <c r="C9" s="31">
        <v>2112</v>
      </c>
    </row>
    <row r="10" spans="1:3">
      <c r="A10" s="30" t="s">
        <v>46</v>
      </c>
      <c r="B10" s="31">
        <v>138</v>
      </c>
      <c r="C10" s="31">
        <v>87</v>
      </c>
    </row>
    <row r="11" spans="1:3">
      <c r="A11" s="30" t="s">
        <v>47</v>
      </c>
      <c r="B11" s="31">
        <v>251</v>
      </c>
      <c r="C11" s="31">
        <v>97</v>
      </c>
    </row>
    <row r="12" spans="1:3">
      <c r="A12" s="30" t="s">
        <v>48</v>
      </c>
      <c r="B12" s="31">
        <v>312</v>
      </c>
      <c r="C12" s="31">
        <v>343</v>
      </c>
    </row>
    <row r="13" spans="1:3">
      <c r="A13" s="30" t="s">
        <v>49</v>
      </c>
      <c r="B13" s="31">
        <v>350</v>
      </c>
      <c r="C13" s="31">
        <v>306</v>
      </c>
    </row>
    <row r="14" spans="1:3">
      <c r="A14" s="30" t="s">
        <v>50</v>
      </c>
      <c r="B14" s="31">
        <v>581</v>
      </c>
      <c r="C14" s="31">
        <v>578</v>
      </c>
    </row>
    <row r="15" spans="1:3">
      <c r="A15" s="30" t="s">
        <v>51</v>
      </c>
      <c r="B15" s="31">
        <v>111</v>
      </c>
      <c r="C15" s="31">
        <v>135</v>
      </c>
    </row>
    <row r="16" spans="1:3">
      <c r="A16" s="30" t="s">
        <v>52</v>
      </c>
      <c r="B16" s="31">
        <v>114</v>
      </c>
      <c r="C16" s="31">
        <v>120</v>
      </c>
    </row>
    <row r="17" spans="1:3">
      <c r="A17" s="30" t="s">
        <v>54</v>
      </c>
      <c r="B17" s="31">
        <v>12</v>
      </c>
      <c r="C17" s="31">
        <v>13</v>
      </c>
    </row>
    <row r="18" spans="1:3">
      <c r="A18" s="30" t="s">
        <v>55</v>
      </c>
      <c r="B18" s="31">
        <f>SUM(B2:B17)</f>
        <v>5385</v>
      </c>
      <c r="C18" s="31">
        <f>SUM(C2:C17)</f>
        <v>6009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sqref="A1:G1"/>
    </sheetView>
  </sheetViews>
  <sheetFormatPr defaultRowHeight="15"/>
  <cols>
    <col min="1" max="1" width="29.28515625" bestFit="1" customWidth="1"/>
    <col min="2" max="2" width="23.85546875" bestFit="1" customWidth="1"/>
    <col min="3" max="3" width="28" bestFit="1" customWidth="1"/>
    <col min="4" max="7" width="6" bestFit="1" customWidth="1"/>
  </cols>
  <sheetData>
    <row r="1" spans="1:7">
      <c r="A1" s="21" t="s">
        <v>32</v>
      </c>
      <c r="B1" s="21" t="s">
        <v>114</v>
      </c>
      <c r="C1" s="21" t="s">
        <v>115</v>
      </c>
      <c r="D1" s="21">
        <v>2014</v>
      </c>
      <c r="E1" s="21">
        <v>2015</v>
      </c>
      <c r="F1" s="21">
        <v>2016</v>
      </c>
      <c r="G1" s="21">
        <v>2017</v>
      </c>
    </row>
    <row r="2" spans="1:7">
      <c r="A2" t="s">
        <v>37</v>
      </c>
      <c r="B2" t="s">
        <v>116</v>
      </c>
      <c r="C2" t="s">
        <v>117</v>
      </c>
      <c r="D2">
        <v>1641</v>
      </c>
      <c r="E2">
        <v>1703</v>
      </c>
      <c r="F2">
        <v>154</v>
      </c>
      <c r="G2" t="s">
        <v>113</v>
      </c>
    </row>
    <row r="3" spans="1:7">
      <c r="A3" t="s">
        <v>37</v>
      </c>
      <c r="B3" t="s">
        <v>118</v>
      </c>
      <c r="C3" t="s">
        <v>119</v>
      </c>
      <c r="D3" t="s">
        <v>113</v>
      </c>
      <c r="E3" t="s">
        <v>113</v>
      </c>
      <c r="F3">
        <v>1447</v>
      </c>
      <c r="G3">
        <v>2084</v>
      </c>
    </row>
    <row r="4" spans="1:7">
      <c r="A4" t="s">
        <v>39</v>
      </c>
      <c r="B4" t="s">
        <v>116</v>
      </c>
      <c r="C4" t="s">
        <v>117</v>
      </c>
      <c r="D4">
        <v>1199</v>
      </c>
      <c r="E4">
        <v>1024</v>
      </c>
      <c r="F4">
        <v>115</v>
      </c>
      <c r="G4" t="s">
        <v>113</v>
      </c>
    </row>
    <row r="5" spans="1:7">
      <c r="A5" t="s">
        <v>39</v>
      </c>
      <c r="B5" t="s">
        <v>118</v>
      </c>
      <c r="C5" t="s">
        <v>119</v>
      </c>
      <c r="D5" t="s">
        <v>113</v>
      </c>
      <c r="E5" t="s">
        <v>113</v>
      </c>
      <c r="F5">
        <v>1016</v>
      </c>
      <c r="G5">
        <v>1198</v>
      </c>
    </row>
    <row r="6" spans="1:7">
      <c r="A6" t="s">
        <v>40</v>
      </c>
      <c r="B6" t="s">
        <v>116</v>
      </c>
      <c r="C6" t="s">
        <v>117</v>
      </c>
      <c r="D6">
        <v>1016</v>
      </c>
      <c r="E6">
        <v>568</v>
      </c>
      <c r="F6">
        <v>48</v>
      </c>
      <c r="G6" t="s">
        <v>113</v>
      </c>
    </row>
    <row r="7" spans="1:7">
      <c r="A7" t="s">
        <v>40</v>
      </c>
      <c r="B7" t="s">
        <v>118</v>
      </c>
      <c r="C7" t="s">
        <v>119</v>
      </c>
      <c r="D7" t="s">
        <v>113</v>
      </c>
      <c r="E7" t="s">
        <v>113</v>
      </c>
      <c r="F7">
        <v>511</v>
      </c>
      <c r="G7">
        <v>571</v>
      </c>
    </row>
    <row r="8" spans="1:7">
      <c r="A8" t="s">
        <v>41</v>
      </c>
      <c r="B8" t="s">
        <v>116</v>
      </c>
      <c r="C8" t="s">
        <v>117</v>
      </c>
      <c r="D8">
        <v>3907</v>
      </c>
      <c r="E8">
        <v>3262</v>
      </c>
      <c r="F8">
        <v>342</v>
      </c>
      <c r="G8" t="s">
        <v>113</v>
      </c>
    </row>
    <row r="9" spans="1:7">
      <c r="A9" t="s">
        <v>41</v>
      </c>
      <c r="B9" t="s">
        <v>118</v>
      </c>
      <c r="C9" t="s">
        <v>119</v>
      </c>
      <c r="D9" t="s">
        <v>113</v>
      </c>
      <c r="E9" t="s">
        <v>113</v>
      </c>
      <c r="F9">
        <v>3936</v>
      </c>
      <c r="G9">
        <v>4946</v>
      </c>
    </row>
    <row r="10" spans="1:7">
      <c r="A10" t="s">
        <v>42</v>
      </c>
      <c r="B10" t="s">
        <v>116</v>
      </c>
      <c r="C10" t="s">
        <v>117</v>
      </c>
      <c r="D10">
        <v>866</v>
      </c>
      <c r="E10">
        <v>846</v>
      </c>
      <c r="F10">
        <v>109</v>
      </c>
      <c r="G10" t="s">
        <v>113</v>
      </c>
    </row>
    <row r="11" spans="1:7">
      <c r="A11" t="s">
        <v>42</v>
      </c>
      <c r="B11" t="s">
        <v>118</v>
      </c>
      <c r="C11" t="s">
        <v>119</v>
      </c>
      <c r="D11" t="s">
        <v>113</v>
      </c>
      <c r="E11" t="s">
        <v>113</v>
      </c>
      <c r="F11">
        <v>1470</v>
      </c>
      <c r="G11">
        <v>2317</v>
      </c>
    </row>
    <row r="12" spans="1:7">
      <c r="A12" t="s">
        <v>43</v>
      </c>
      <c r="B12" t="s">
        <v>116</v>
      </c>
      <c r="C12" t="s">
        <v>117</v>
      </c>
      <c r="D12" t="s">
        <v>113</v>
      </c>
      <c r="E12">
        <v>3137</v>
      </c>
      <c r="F12">
        <v>312</v>
      </c>
      <c r="G12" t="s">
        <v>113</v>
      </c>
    </row>
    <row r="13" spans="1:7">
      <c r="A13" t="s">
        <v>43</v>
      </c>
      <c r="B13" t="s">
        <v>118</v>
      </c>
      <c r="C13" t="s">
        <v>119</v>
      </c>
      <c r="D13" t="s">
        <v>113</v>
      </c>
      <c r="E13" t="s">
        <v>113</v>
      </c>
      <c r="F13">
        <v>1547</v>
      </c>
      <c r="G13">
        <v>4733</v>
      </c>
    </row>
    <row r="14" spans="1:7">
      <c r="A14" t="s">
        <v>44</v>
      </c>
      <c r="B14" t="s">
        <v>116</v>
      </c>
      <c r="C14" t="s">
        <v>117</v>
      </c>
      <c r="D14" t="s">
        <v>113</v>
      </c>
      <c r="E14">
        <v>1776</v>
      </c>
      <c r="F14">
        <v>352</v>
      </c>
      <c r="G14" t="s">
        <v>113</v>
      </c>
    </row>
    <row r="15" spans="1:7">
      <c r="A15" t="s">
        <v>44</v>
      </c>
      <c r="B15" t="s">
        <v>118</v>
      </c>
      <c r="C15" t="s">
        <v>119</v>
      </c>
      <c r="D15" t="s">
        <v>113</v>
      </c>
      <c r="E15" t="s">
        <v>113</v>
      </c>
      <c r="F15">
        <v>4067</v>
      </c>
      <c r="G15">
        <v>3010</v>
      </c>
    </row>
    <row r="16" spans="1:7">
      <c r="A16" t="s">
        <v>168</v>
      </c>
      <c r="B16" t="s">
        <v>116</v>
      </c>
      <c r="C16" t="s">
        <v>117</v>
      </c>
      <c r="D16">
        <v>1208</v>
      </c>
      <c r="E16">
        <v>1338</v>
      </c>
      <c r="F16">
        <v>97</v>
      </c>
      <c r="G16" t="s">
        <v>113</v>
      </c>
    </row>
    <row r="17" spans="1:7">
      <c r="A17" t="s">
        <v>168</v>
      </c>
      <c r="B17" t="s">
        <v>118</v>
      </c>
      <c r="C17" t="s">
        <v>119</v>
      </c>
      <c r="D17" t="s">
        <v>113</v>
      </c>
      <c r="E17" t="s">
        <v>113</v>
      </c>
      <c r="F17">
        <v>1340</v>
      </c>
      <c r="G17">
        <v>2856</v>
      </c>
    </row>
    <row r="18" spans="1:7">
      <c r="A18" t="s">
        <v>46</v>
      </c>
      <c r="B18" t="s">
        <v>116</v>
      </c>
      <c r="C18" t="s">
        <v>117</v>
      </c>
      <c r="D18">
        <v>2057</v>
      </c>
      <c r="E18">
        <v>2807</v>
      </c>
      <c r="F18">
        <v>265</v>
      </c>
      <c r="G18" t="s">
        <v>113</v>
      </c>
    </row>
    <row r="19" spans="1:7">
      <c r="A19" t="s">
        <v>46</v>
      </c>
      <c r="B19" t="s">
        <v>118</v>
      </c>
      <c r="C19" t="s">
        <v>119</v>
      </c>
      <c r="D19" t="s">
        <v>113</v>
      </c>
      <c r="E19" t="s">
        <v>113</v>
      </c>
      <c r="F19">
        <v>2057</v>
      </c>
      <c r="G19">
        <v>1990</v>
      </c>
    </row>
    <row r="20" spans="1:7">
      <c r="A20" t="s">
        <v>47</v>
      </c>
      <c r="B20" t="s">
        <v>116</v>
      </c>
      <c r="C20" t="s">
        <v>117</v>
      </c>
      <c r="D20" t="s">
        <v>113</v>
      </c>
      <c r="E20">
        <v>1699</v>
      </c>
      <c r="F20">
        <v>185</v>
      </c>
      <c r="G20" t="s">
        <v>113</v>
      </c>
    </row>
    <row r="21" spans="1:7">
      <c r="A21" t="s">
        <v>47</v>
      </c>
      <c r="B21" t="s">
        <v>118</v>
      </c>
      <c r="C21" t="s">
        <v>119</v>
      </c>
      <c r="D21" t="s">
        <v>113</v>
      </c>
      <c r="E21" t="s">
        <v>113</v>
      </c>
      <c r="F21">
        <v>1683</v>
      </c>
      <c r="G21">
        <v>2020</v>
      </c>
    </row>
    <row r="22" spans="1:7">
      <c r="A22" t="s">
        <v>48</v>
      </c>
      <c r="B22" t="s">
        <v>116</v>
      </c>
      <c r="C22" t="s">
        <v>117</v>
      </c>
      <c r="D22">
        <v>2114</v>
      </c>
      <c r="E22">
        <v>1905</v>
      </c>
      <c r="F22">
        <v>204</v>
      </c>
      <c r="G22" t="s">
        <v>113</v>
      </c>
    </row>
    <row r="23" spans="1:7">
      <c r="A23" t="s">
        <v>48</v>
      </c>
      <c r="B23" t="s">
        <v>118</v>
      </c>
      <c r="C23" t="s">
        <v>119</v>
      </c>
      <c r="D23" t="s">
        <v>113</v>
      </c>
      <c r="E23" t="s">
        <v>113</v>
      </c>
      <c r="F23">
        <v>1597</v>
      </c>
      <c r="G23">
        <v>2030</v>
      </c>
    </row>
    <row r="24" spans="1:7">
      <c r="A24" t="s">
        <v>49</v>
      </c>
      <c r="B24" t="s">
        <v>116</v>
      </c>
      <c r="C24" t="s">
        <v>117</v>
      </c>
      <c r="D24">
        <v>1479</v>
      </c>
      <c r="E24">
        <v>2682</v>
      </c>
      <c r="F24">
        <v>149</v>
      </c>
      <c r="G24" t="s">
        <v>113</v>
      </c>
    </row>
    <row r="25" spans="1:7">
      <c r="A25" t="s">
        <v>49</v>
      </c>
      <c r="B25" t="s">
        <v>118</v>
      </c>
      <c r="C25" t="s">
        <v>119</v>
      </c>
      <c r="D25" t="s">
        <v>113</v>
      </c>
      <c r="E25" t="s">
        <v>113</v>
      </c>
      <c r="F25">
        <v>1425</v>
      </c>
      <c r="G25">
        <v>1702</v>
      </c>
    </row>
    <row r="26" spans="1:7">
      <c r="A26" t="s">
        <v>50</v>
      </c>
      <c r="B26" t="s">
        <v>116</v>
      </c>
      <c r="C26" t="s">
        <v>117</v>
      </c>
      <c r="D26">
        <v>1461</v>
      </c>
      <c r="E26">
        <v>1535</v>
      </c>
      <c r="F26">
        <v>153</v>
      </c>
      <c r="G26" t="s">
        <v>113</v>
      </c>
    </row>
    <row r="27" spans="1:7">
      <c r="A27" t="s">
        <v>50</v>
      </c>
      <c r="B27" t="s">
        <v>118</v>
      </c>
      <c r="C27" t="s">
        <v>119</v>
      </c>
      <c r="D27" t="s">
        <v>113</v>
      </c>
      <c r="E27" t="s">
        <v>113</v>
      </c>
      <c r="F27">
        <v>990</v>
      </c>
      <c r="G27">
        <v>739</v>
      </c>
    </row>
    <row r="28" spans="1:7">
      <c r="A28" t="s">
        <v>51</v>
      </c>
      <c r="B28" t="s">
        <v>116</v>
      </c>
      <c r="C28" t="s">
        <v>117</v>
      </c>
      <c r="D28">
        <v>1269</v>
      </c>
      <c r="E28">
        <v>1672</v>
      </c>
      <c r="F28">
        <v>121</v>
      </c>
      <c r="G28" t="s">
        <v>113</v>
      </c>
    </row>
    <row r="29" spans="1:7">
      <c r="A29" t="s">
        <v>51</v>
      </c>
      <c r="B29" t="s">
        <v>118</v>
      </c>
      <c r="C29" t="s">
        <v>119</v>
      </c>
      <c r="D29" t="s">
        <v>113</v>
      </c>
      <c r="E29" t="s">
        <v>113</v>
      </c>
      <c r="F29">
        <v>1228</v>
      </c>
      <c r="G29">
        <v>1440</v>
      </c>
    </row>
    <row r="30" spans="1:7">
      <c r="A30" t="s">
        <v>52</v>
      </c>
      <c r="B30" t="s">
        <v>116</v>
      </c>
      <c r="C30" t="s">
        <v>117</v>
      </c>
      <c r="D30">
        <v>3170</v>
      </c>
      <c r="E30">
        <v>2900</v>
      </c>
      <c r="F30">
        <v>200</v>
      </c>
      <c r="G30" t="s">
        <v>113</v>
      </c>
    </row>
    <row r="31" spans="1:7">
      <c r="A31" t="s">
        <v>52</v>
      </c>
      <c r="B31" t="s">
        <v>118</v>
      </c>
      <c r="C31" t="s">
        <v>119</v>
      </c>
      <c r="D31" t="s">
        <v>113</v>
      </c>
      <c r="E31" t="s">
        <v>113</v>
      </c>
      <c r="F31">
        <v>1950</v>
      </c>
      <c r="G31">
        <v>2130</v>
      </c>
    </row>
    <row r="32" spans="1:7">
      <c r="A32" t="s">
        <v>53</v>
      </c>
      <c r="B32" t="s">
        <v>116</v>
      </c>
      <c r="C32" t="s">
        <v>117</v>
      </c>
      <c r="D32">
        <v>752</v>
      </c>
      <c r="E32">
        <v>1119</v>
      </c>
      <c r="F32">
        <v>135</v>
      </c>
      <c r="G32" t="s">
        <v>113</v>
      </c>
    </row>
    <row r="33" spans="1:7">
      <c r="A33" t="s">
        <v>53</v>
      </c>
      <c r="B33" t="s">
        <v>118</v>
      </c>
      <c r="C33" t="s">
        <v>119</v>
      </c>
      <c r="D33" t="s">
        <v>113</v>
      </c>
      <c r="E33" t="s">
        <v>113</v>
      </c>
      <c r="F33">
        <v>1511</v>
      </c>
      <c r="G33">
        <v>1619</v>
      </c>
    </row>
    <row r="34" spans="1:7">
      <c r="A34" t="s">
        <v>54</v>
      </c>
      <c r="B34" t="s">
        <v>116</v>
      </c>
      <c r="C34" t="s">
        <v>117</v>
      </c>
      <c r="D34">
        <v>1172</v>
      </c>
      <c r="E34">
        <v>581</v>
      </c>
      <c r="F34">
        <v>71</v>
      </c>
      <c r="G34" t="s">
        <v>113</v>
      </c>
    </row>
    <row r="35" spans="1:7">
      <c r="A35" t="s">
        <v>54</v>
      </c>
      <c r="B35" t="s">
        <v>118</v>
      </c>
      <c r="C35" t="s">
        <v>119</v>
      </c>
      <c r="D35" t="s">
        <v>113</v>
      </c>
      <c r="E35" t="s">
        <v>113</v>
      </c>
      <c r="F35">
        <v>903</v>
      </c>
      <c r="G35">
        <v>466</v>
      </c>
    </row>
    <row r="36" spans="1:7">
      <c r="D36">
        <f>SUM(D2:D35)</f>
        <v>23311</v>
      </c>
      <c r="E36">
        <f t="shared" ref="E36:G36" si="0">SUM(E2:E35)</f>
        <v>30554</v>
      </c>
      <c r="F36">
        <f t="shared" si="0"/>
        <v>31690</v>
      </c>
      <c r="G36">
        <f t="shared" si="0"/>
        <v>35851</v>
      </c>
    </row>
    <row r="38" spans="1:7">
      <c r="C38" t="s">
        <v>37</v>
      </c>
      <c r="D38">
        <v>1641</v>
      </c>
      <c r="E38">
        <v>1703</v>
      </c>
      <c r="F38">
        <v>1601</v>
      </c>
      <c r="G38">
        <v>2084</v>
      </c>
    </row>
    <row r="39" spans="1:7">
      <c r="C39" t="s">
        <v>39</v>
      </c>
      <c r="D39">
        <v>1199</v>
      </c>
      <c r="E39">
        <v>1024</v>
      </c>
      <c r="F39">
        <v>1131</v>
      </c>
      <c r="G39">
        <v>1198</v>
      </c>
    </row>
    <row r="40" spans="1:7">
      <c r="C40" t="s">
        <v>40</v>
      </c>
      <c r="D40">
        <v>1016</v>
      </c>
      <c r="E40">
        <v>568</v>
      </c>
      <c r="F40">
        <v>559</v>
      </c>
      <c r="G40">
        <v>571</v>
      </c>
    </row>
    <row r="41" spans="1:7">
      <c r="C41" t="s">
        <v>41</v>
      </c>
      <c r="D41">
        <v>3907</v>
      </c>
      <c r="E41">
        <v>3262</v>
      </c>
      <c r="F41">
        <v>4278</v>
      </c>
      <c r="G41">
        <v>4946</v>
      </c>
    </row>
    <row r="42" spans="1:7">
      <c r="C42" t="s">
        <v>42</v>
      </c>
      <c r="D42">
        <v>866</v>
      </c>
      <c r="E42">
        <v>846</v>
      </c>
      <c r="F42">
        <v>1579</v>
      </c>
      <c r="G42">
        <v>2317</v>
      </c>
    </row>
    <row r="43" spans="1:7">
      <c r="C43" t="s">
        <v>43</v>
      </c>
      <c r="D43">
        <v>0</v>
      </c>
      <c r="E43">
        <v>3137</v>
      </c>
      <c r="F43">
        <v>1859</v>
      </c>
      <c r="G43">
        <v>4733</v>
      </c>
    </row>
    <row r="44" spans="1:7">
      <c r="C44" t="s">
        <v>44</v>
      </c>
      <c r="D44">
        <v>0</v>
      </c>
      <c r="E44">
        <v>1776</v>
      </c>
      <c r="F44">
        <v>4419</v>
      </c>
      <c r="G44">
        <v>3010</v>
      </c>
    </row>
    <row r="45" spans="1:7">
      <c r="C45" t="s">
        <v>168</v>
      </c>
      <c r="D45">
        <v>1208</v>
      </c>
      <c r="E45">
        <v>1338</v>
      </c>
      <c r="F45">
        <v>1437</v>
      </c>
      <c r="G45">
        <v>2856</v>
      </c>
    </row>
    <row r="46" spans="1:7">
      <c r="C46" t="s">
        <v>46</v>
      </c>
      <c r="D46">
        <v>2057</v>
      </c>
      <c r="E46">
        <v>2807</v>
      </c>
      <c r="F46">
        <v>2322</v>
      </c>
      <c r="G46">
        <v>1990</v>
      </c>
    </row>
    <row r="47" spans="1:7">
      <c r="C47" t="s">
        <v>47</v>
      </c>
      <c r="D47">
        <v>0</v>
      </c>
      <c r="E47">
        <v>1699</v>
      </c>
      <c r="F47">
        <v>1868</v>
      </c>
      <c r="G47">
        <v>2020</v>
      </c>
    </row>
    <row r="48" spans="1:7">
      <c r="C48" t="s">
        <v>48</v>
      </c>
      <c r="D48">
        <v>2114</v>
      </c>
      <c r="E48">
        <v>1905</v>
      </c>
      <c r="F48">
        <v>1801</v>
      </c>
      <c r="G48">
        <v>2030</v>
      </c>
    </row>
    <row r="49" spans="3:7">
      <c r="C49" t="s">
        <v>49</v>
      </c>
      <c r="D49">
        <v>1479</v>
      </c>
      <c r="E49">
        <v>2682</v>
      </c>
      <c r="F49">
        <v>1574</v>
      </c>
      <c r="G49">
        <v>1702</v>
      </c>
    </row>
    <row r="50" spans="3:7">
      <c r="C50" t="s">
        <v>50</v>
      </c>
      <c r="D50">
        <v>1461</v>
      </c>
      <c r="E50">
        <v>1535</v>
      </c>
      <c r="F50">
        <v>1143</v>
      </c>
      <c r="G50">
        <v>739</v>
      </c>
    </row>
    <row r="51" spans="3:7">
      <c r="C51" t="s">
        <v>51</v>
      </c>
      <c r="D51">
        <v>1269</v>
      </c>
      <c r="E51">
        <v>1672</v>
      </c>
      <c r="F51">
        <v>1349</v>
      </c>
      <c r="G51">
        <v>1440</v>
      </c>
    </row>
    <row r="52" spans="3:7">
      <c r="C52" t="s">
        <v>52</v>
      </c>
      <c r="D52">
        <v>3170</v>
      </c>
      <c r="E52">
        <v>2900</v>
      </c>
      <c r="F52">
        <v>2150</v>
      </c>
      <c r="G52">
        <v>2130</v>
      </c>
    </row>
    <row r="53" spans="3:7">
      <c r="C53" t="s">
        <v>53</v>
      </c>
      <c r="D53">
        <v>752</v>
      </c>
      <c r="E53">
        <v>1119</v>
      </c>
      <c r="F53">
        <v>1646</v>
      </c>
      <c r="G53">
        <v>1619</v>
      </c>
    </row>
    <row r="54" spans="3:7">
      <c r="C54" t="s">
        <v>54</v>
      </c>
      <c r="D54">
        <v>1172</v>
      </c>
      <c r="E54">
        <v>581</v>
      </c>
      <c r="F54">
        <v>974</v>
      </c>
      <c r="G54">
        <v>466</v>
      </c>
    </row>
    <row r="55" spans="3:7">
      <c r="C55" t="s">
        <v>55</v>
      </c>
      <c r="D55">
        <f>SUM(D38:D54)</f>
        <v>23311</v>
      </c>
      <c r="E55">
        <f t="shared" ref="E55:G55" si="1">SUM(E38:E54)</f>
        <v>30554</v>
      </c>
      <c r="F55">
        <f t="shared" si="1"/>
        <v>31690</v>
      </c>
      <c r="G55">
        <f t="shared" si="1"/>
        <v>35851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13</vt:i4>
      </vt:variant>
      <vt:variant>
        <vt:lpstr>Περιοχές με ονόματα</vt:lpstr>
      </vt:variant>
      <vt:variant>
        <vt:i4>1</vt:i4>
      </vt:variant>
    </vt:vector>
  </HeadingPairs>
  <TitlesOfParts>
    <vt:vector size="14" baseType="lpstr">
      <vt:lpstr>1</vt:lpstr>
      <vt:lpstr>MANTOUX</vt:lpstr>
      <vt:lpstr>ΕΜΒΟΛΙΑ</vt:lpstr>
      <vt:lpstr>ΕΝΕΣΙΟΘΕΡΑΠΕΙΑ</vt:lpstr>
      <vt:lpstr>ΑΛΛΑΓΕΣ ΤΡΑΥΜΑΤΩΝ</vt:lpstr>
      <vt:lpstr>ΜΙΚΡΟΧΕΙΡΟΥΡΓΙΚΕΣ</vt:lpstr>
      <vt:lpstr>ΟΔΟΝΤΙΑΤΡΙΚΑ</vt:lpstr>
      <vt:lpstr>ΤΕΣΤ ΠΑΠ</vt:lpstr>
      <vt:lpstr>ΗΛΕΚΤΡΟΚΑΡΔΙΟΓΡΑΦΗΜΑΤΑ</vt:lpstr>
      <vt:lpstr>ΒΙΟΧΗΜΙΚΕΣ</vt:lpstr>
      <vt:lpstr>ΑΠΕΙΚΟΝΙΣΤΙΚΕΣ</vt:lpstr>
      <vt:lpstr>ΣΥΜΠΕΡΑΣΜΑΤΑ</vt:lpstr>
      <vt:lpstr>ΠΕΡΙΦΕΡΕΙΑΚΑ-ΠΟΛΥΔΥΝΑΜΑ-ΕΠΙ</vt:lpstr>
      <vt:lpstr>'1'!OLE_LINK1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skiralidou</dc:creator>
  <cp:lastModifiedBy>xpantazi</cp:lastModifiedBy>
  <cp:lastPrinted>2018-02-06T07:48:59Z</cp:lastPrinted>
  <dcterms:created xsi:type="dcterms:W3CDTF">2018-02-02T07:47:24Z</dcterms:created>
  <dcterms:modified xsi:type="dcterms:W3CDTF">2018-04-24T10:24:38Z</dcterms:modified>
</cp:coreProperties>
</file>