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</sheets>
  <externalReferences>
    <externalReference r:id="rId4"/>
  </externalReferences>
  <definedNames>
    <definedName name="Α1">#REF!</definedName>
  </definedNames>
  <calcPr fullCalcOnLoad="1"/>
</workbook>
</file>

<file path=xl/sharedStrings.xml><?xml version="1.0" encoding="utf-8"?>
<sst xmlns="http://schemas.openxmlformats.org/spreadsheetml/2006/main" count="75" uniqueCount="63">
  <si>
    <t>ΔΙΕΥΘΥΝΣΗ ΤΡΟΧΑΙΑΣ ΑΣΤΥΝΟΜΕΥΣΗΣ</t>
  </si>
  <si>
    <t>ΚΛΑΔΟΣ ΤΑΞΗΣ</t>
  </si>
  <si>
    <t>ΑΡΧΗΓΕΙΟ ΕΛΛΗΝΙΚΗΣ ΑΣΤΥΝΟΜΙΑΣ</t>
  </si>
  <si>
    <t>Αίτια</t>
  </si>
  <si>
    <t>Ποσοστό  επι του συνολου</t>
  </si>
  <si>
    <t>Όχημα</t>
  </si>
  <si>
    <t>Υπερβολική ταχύτητα</t>
  </si>
  <si>
    <t>Ι.Χ.Ε.</t>
  </si>
  <si>
    <t xml:space="preserve">Αντικανονικό προσπέρασμα </t>
  </si>
  <si>
    <t>Φορτηγό κάτω των 3,5 τόνων</t>
  </si>
  <si>
    <t>Κίνηση στο αντίθετο ρεύμα</t>
  </si>
  <si>
    <t>Φορτηγό άνω των 3,5 τόνων</t>
  </si>
  <si>
    <t>Παραβίαση προτεραιότητας</t>
  </si>
  <si>
    <t>Γεωργικό μηχάνημα</t>
  </si>
  <si>
    <t xml:space="preserve">Απόσπαση προσοχής οδηγού </t>
  </si>
  <si>
    <t>Δ.Χ.Ε.</t>
  </si>
  <si>
    <t>Παραβίαση σηματοδότη</t>
  </si>
  <si>
    <t>Ποδήλατο</t>
  </si>
  <si>
    <t>Οδήγηση χωρίς σύνεση και προσοχή</t>
  </si>
  <si>
    <t>Δίκυκλο</t>
  </si>
  <si>
    <t>Λοιπά αίτια αναφερόμενα σε οδηγούς</t>
  </si>
  <si>
    <t>Ερευνώνται</t>
  </si>
  <si>
    <t>Άλλο</t>
  </si>
  <si>
    <t>Αίτια αναφερόμενα σε επιβάτες</t>
  </si>
  <si>
    <t>ΣΥΝΟΛΟ ΑΤΥΧΗΜΑΤΩΝ</t>
  </si>
  <si>
    <t>Ιδιότητα παθόντα</t>
  </si>
  <si>
    <t>Αίτια αναφερόμενα στην οδό και στον καιρό</t>
  </si>
  <si>
    <t>Οδηγός</t>
  </si>
  <si>
    <t>Επιβάτης</t>
  </si>
  <si>
    <t>Πεζός</t>
  </si>
  <si>
    <t>ΣΥΝΟΛΟ ΝΕΚΡΩΝ</t>
  </si>
  <si>
    <t>Είδος</t>
  </si>
  <si>
    <t>Ηλικία</t>
  </si>
  <si>
    <t>Σύγκρουση</t>
  </si>
  <si>
    <t>0-17</t>
  </si>
  <si>
    <t>Παράσυρση Πεζού</t>
  </si>
  <si>
    <t>18-25</t>
  </si>
  <si>
    <t>Πρόσκρουση</t>
  </si>
  <si>
    <t>26-35</t>
  </si>
  <si>
    <t>Εκτροπή</t>
  </si>
  <si>
    <t>36-45</t>
  </si>
  <si>
    <t>Ανατροπή</t>
  </si>
  <si>
    <t>46-55</t>
  </si>
  <si>
    <t>55+</t>
  </si>
  <si>
    <t>Οδικό δίκτυο</t>
  </si>
  <si>
    <t>Ώρα</t>
  </si>
  <si>
    <t>ΝΕΟ Αθηνών - Πατρών</t>
  </si>
  <si>
    <t>07:00 - 09:00</t>
  </si>
  <si>
    <t>ΝΕΟ Αθηνών - Θεσ/κης</t>
  </si>
  <si>
    <t>09:00 - 13:00</t>
  </si>
  <si>
    <t xml:space="preserve">Ε.Ο. Αντιρρίου - Ιωαννίνων </t>
  </si>
  <si>
    <t>13:00 - 17:00</t>
  </si>
  <si>
    <t>Εγνατία οδό</t>
  </si>
  <si>
    <t>17:00 - 21:00</t>
  </si>
  <si>
    <t>Αττική Οδό</t>
  </si>
  <si>
    <t>21:00 - 24:00</t>
  </si>
  <si>
    <t>Λοιπό Ε.Ο. Δίκτυο</t>
  </si>
  <si>
    <t>24:00 - 07:00</t>
  </si>
  <si>
    <t>Λοιπό Οδικό Δίκτυο</t>
  </si>
  <si>
    <t>Κατοικημένη Περιοχή</t>
  </si>
  <si>
    <t>BOAK</t>
  </si>
  <si>
    <t>Ανάλυση θανατηφόρων ατυχημάτων Έτους 2019</t>
  </si>
  <si>
    <t>Άγνωστο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</si>
</sst>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3"/>
      <name val="Arial"/>
      <family val="2"/>
    </font>
    <font>
      <b/>
      <sz val="24"/>
      <name val="Arial"/>
      <family val="0"/>
    </font>
    <font>
      <b/>
      <sz val="14"/>
      <name val="Arial"/>
      <family val="2"/>
    </font>
    <font>
      <b/>
      <sz val="13"/>
      <name val="Arial Greek"/>
      <family val="2"/>
    </font>
    <font>
      <sz val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1" applyNumberFormat="0" applyAlignment="0" applyProtection="0"/>
    <xf numFmtId="0" fontId="28" fillId="4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4" borderId="1" applyNumberFormat="0" applyAlignment="0" applyProtection="0"/>
    <xf numFmtId="0" fontId="35" fillId="0" borderId="6" applyNumberFormat="0" applyFill="0" applyAlignment="0" applyProtection="0"/>
    <xf numFmtId="0" fontId="36" fillId="45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46" borderId="7" applyNumberFormat="0" applyFont="0" applyAlignment="0" applyProtection="0"/>
    <xf numFmtId="0" fontId="37" fillId="41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13" borderId="10" applyNumberFormat="0" applyAlignment="0" applyProtection="0"/>
    <xf numFmtId="0" fontId="6" fillId="47" borderId="11" applyNumberFormat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1" borderId="0" applyNumberFormat="0" applyBorder="0" applyAlignment="0" applyProtection="0"/>
    <xf numFmtId="0" fontId="7" fillId="52" borderId="12" applyNumberFormat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53" borderId="0" applyNumberFormat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52" borderId="10" applyNumberFormat="0" applyAlignment="0" applyProtection="0"/>
  </cellStyleXfs>
  <cellXfs count="61">
    <xf numFmtId="0" fontId="0" fillId="0" borderId="0" xfId="0" applyFont="1" applyAlignment="1">
      <alignment/>
    </xf>
    <xf numFmtId="0" fontId="20" fillId="0" borderId="0" xfId="75" applyFont="1">
      <alignment/>
      <protection/>
    </xf>
    <xf numFmtId="0" fontId="20" fillId="0" borderId="0" xfId="75" applyFont="1">
      <alignment/>
      <protection/>
    </xf>
    <xf numFmtId="14" fontId="21" fillId="0" borderId="0" xfId="75" applyNumberFormat="1" applyFont="1">
      <alignment/>
      <protection/>
    </xf>
    <xf numFmtId="0" fontId="23" fillId="55" borderId="19" xfId="75" applyFont="1" applyFill="1" applyBorder="1" applyAlignment="1">
      <alignment horizontal="center" wrapText="1"/>
      <protection/>
    </xf>
    <xf numFmtId="0" fontId="23" fillId="55" borderId="20" xfId="75" applyFont="1" applyFill="1" applyBorder="1" applyAlignment="1">
      <alignment horizontal="center" wrapText="1"/>
      <protection/>
    </xf>
    <xf numFmtId="0" fontId="20" fillId="0" borderId="21" xfId="86" applyFont="1" applyBorder="1" applyAlignment="1">
      <alignment horizontal="center"/>
      <protection/>
    </xf>
    <xf numFmtId="0" fontId="24" fillId="0" borderId="22" xfId="75" applyFont="1" applyBorder="1">
      <alignment/>
      <protection/>
    </xf>
    <xf numFmtId="0" fontId="20" fillId="0" borderId="23" xfId="86" applyFont="1" applyBorder="1" applyAlignment="1">
      <alignment horizontal="center"/>
      <protection/>
    </xf>
    <xf numFmtId="164" fontId="20" fillId="0" borderId="24" xfId="75" applyNumberFormat="1" applyFont="1" applyBorder="1" applyAlignment="1">
      <alignment horizontal="center"/>
      <protection/>
    </xf>
    <xf numFmtId="164" fontId="20" fillId="0" borderId="23" xfId="75" applyNumberFormat="1" applyFont="1" applyBorder="1" applyAlignment="1">
      <alignment horizontal="center"/>
      <protection/>
    </xf>
    <xf numFmtId="0" fontId="24" fillId="0" borderId="23" xfId="75" applyFont="1" applyFill="1" applyBorder="1" applyAlignment="1">
      <alignment horizontal="left"/>
      <protection/>
    </xf>
    <xf numFmtId="0" fontId="24" fillId="0" borderId="22" xfId="75" applyFont="1" applyFill="1" applyBorder="1">
      <alignment/>
      <protection/>
    </xf>
    <xf numFmtId="0" fontId="24" fillId="0" borderId="0" xfId="75" applyFont="1">
      <alignment/>
      <protection/>
    </xf>
    <xf numFmtId="0" fontId="24" fillId="0" borderId="22" xfId="75" applyFont="1" applyBorder="1" applyAlignment="1">
      <alignment horizontal="left" vertical="center"/>
      <protection/>
    </xf>
    <xf numFmtId="0" fontId="20" fillId="0" borderId="22" xfId="75" applyFont="1" applyFill="1" applyBorder="1">
      <alignment/>
      <protection/>
    </xf>
    <xf numFmtId="0" fontId="20" fillId="0" borderId="23" xfId="75" applyFont="1" applyBorder="1" applyAlignment="1">
      <alignment horizontal="center"/>
      <protection/>
    </xf>
    <xf numFmtId="0" fontId="23" fillId="55" borderId="24" xfId="75" applyFont="1" applyFill="1" applyBorder="1" applyAlignment="1">
      <alignment horizontal="center" wrapText="1"/>
      <protection/>
    </xf>
    <xf numFmtId="0" fontId="20" fillId="0" borderId="23" xfId="75" applyFont="1" applyFill="1" applyBorder="1">
      <alignment/>
      <protection/>
    </xf>
    <xf numFmtId="164" fontId="20" fillId="0" borderId="0" xfId="75" applyNumberFormat="1" applyFont="1" applyAlignment="1">
      <alignment horizontal="center"/>
      <protection/>
    </xf>
    <xf numFmtId="0" fontId="20" fillId="0" borderId="0" xfId="75" applyFont="1" applyFill="1" applyBorder="1">
      <alignment/>
      <protection/>
    </xf>
    <xf numFmtId="0" fontId="20" fillId="0" borderId="0" xfId="75" applyFont="1" applyBorder="1" applyAlignment="1">
      <alignment horizontal="center"/>
      <protection/>
    </xf>
    <xf numFmtId="0" fontId="20" fillId="0" borderId="21" xfId="75" applyFont="1" applyFill="1" applyBorder="1">
      <alignment/>
      <protection/>
    </xf>
    <xf numFmtId="164" fontId="20" fillId="0" borderId="25" xfId="75" applyNumberFormat="1" applyFont="1" applyBorder="1" applyAlignment="1">
      <alignment horizontal="center"/>
      <protection/>
    </xf>
    <xf numFmtId="0" fontId="24" fillId="0" borderId="26" xfId="75" applyFont="1" applyFill="1" applyBorder="1" applyAlignment="1">
      <alignment horizontal="left"/>
      <protection/>
    </xf>
    <xf numFmtId="0" fontId="20" fillId="0" borderId="27" xfId="86" applyFont="1" applyBorder="1" applyAlignment="1">
      <alignment horizontal="center"/>
      <protection/>
    </xf>
    <xf numFmtId="164" fontId="20" fillId="0" borderId="21" xfId="75" applyNumberFormat="1" applyFont="1" applyBorder="1" applyAlignment="1">
      <alignment horizontal="center"/>
      <protection/>
    </xf>
    <xf numFmtId="0" fontId="24" fillId="0" borderId="21" xfId="75" applyFont="1" applyBorder="1" applyAlignment="1">
      <alignment horizontal="left"/>
      <protection/>
    </xf>
    <xf numFmtId="0" fontId="24" fillId="0" borderId="22" xfId="75" applyFont="1" applyFill="1" applyBorder="1" applyAlignment="1">
      <alignment horizontal="left"/>
      <protection/>
    </xf>
    <xf numFmtId="0" fontId="24" fillId="0" borderId="23" xfId="75" applyFont="1" applyBorder="1" applyAlignment="1">
      <alignment horizontal="left"/>
      <protection/>
    </xf>
    <xf numFmtId="0" fontId="20" fillId="0" borderId="28" xfId="75" applyFont="1" applyBorder="1" applyAlignment="1">
      <alignment horizontal="center"/>
      <protection/>
    </xf>
    <xf numFmtId="0" fontId="20" fillId="0" borderId="0" xfId="75" applyFont="1" applyBorder="1" applyAlignment="1">
      <alignment horizontal="center" vertical="center"/>
      <protection/>
    </xf>
    <xf numFmtId="0" fontId="20" fillId="0" borderId="21" xfId="86" applyFont="1" applyBorder="1" applyAlignment="1">
      <alignment horizontal="center" vertical="center"/>
      <protection/>
    </xf>
    <xf numFmtId="164" fontId="20" fillId="0" borderId="21" xfId="75" applyNumberFormat="1" applyFont="1" applyBorder="1" applyAlignment="1">
      <alignment horizontal="center" vertical="center"/>
      <protection/>
    </xf>
    <xf numFmtId="16" fontId="24" fillId="0" borderId="21" xfId="75" applyNumberFormat="1" applyFont="1" applyBorder="1" applyAlignment="1">
      <alignment horizontal="left"/>
      <protection/>
    </xf>
    <xf numFmtId="164" fontId="20" fillId="0" borderId="23" xfId="75" applyNumberFormat="1" applyFont="1" applyBorder="1" applyAlignment="1">
      <alignment horizontal="center" vertical="center"/>
      <protection/>
    </xf>
    <xf numFmtId="16" fontId="24" fillId="0" borderId="23" xfId="75" applyNumberFormat="1" applyFont="1" applyBorder="1" applyAlignment="1">
      <alignment horizontal="left"/>
      <protection/>
    </xf>
    <xf numFmtId="164" fontId="20" fillId="0" borderId="0" xfId="75" applyNumberFormat="1" applyFont="1" applyBorder="1" applyAlignment="1">
      <alignment horizontal="center"/>
      <protection/>
    </xf>
    <xf numFmtId="0" fontId="20" fillId="55" borderId="29" xfId="75" applyFont="1" applyFill="1" applyBorder="1" applyAlignment="1">
      <alignment horizontal="center"/>
      <protection/>
    </xf>
    <xf numFmtId="0" fontId="20" fillId="55" borderId="30" xfId="75" applyFont="1" applyFill="1" applyBorder="1" applyAlignment="1">
      <alignment horizontal="center"/>
      <protection/>
    </xf>
    <xf numFmtId="0" fontId="22" fillId="53" borderId="31" xfId="75" applyFont="1" applyFill="1" applyBorder="1" applyAlignment="1">
      <alignment horizontal="center" vertical="center"/>
      <protection/>
    </xf>
    <xf numFmtId="0" fontId="22" fillId="53" borderId="32" xfId="75" applyFont="1" applyFill="1" applyBorder="1" applyAlignment="1">
      <alignment horizontal="center" vertical="center"/>
      <protection/>
    </xf>
    <xf numFmtId="0" fontId="22" fillId="53" borderId="33" xfId="75" applyFont="1" applyFill="1" applyBorder="1" applyAlignment="1">
      <alignment horizontal="center" vertical="center"/>
      <protection/>
    </xf>
    <xf numFmtId="0" fontId="23" fillId="55" borderId="29" xfId="75" applyFont="1" applyFill="1" applyBorder="1" applyAlignment="1">
      <alignment horizontal="center"/>
      <protection/>
    </xf>
    <xf numFmtId="0" fontId="23" fillId="55" borderId="34" xfId="75" applyFont="1" applyFill="1" applyBorder="1" applyAlignment="1">
      <alignment horizontal="center"/>
      <protection/>
    </xf>
    <xf numFmtId="0" fontId="20" fillId="55" borderId="35" xfId="75" applyFont="1" applyFill="1" applyBorder="1" applyAlignment="1">
      <alignment horizontal="center"/>
      <protection/>
    </xf>
    <xf numFmtId="0" fontId="20" fillId="55" borderId="36" xfId="75" applyFont="1" applyFill="1" applyBorder="1" applyAlignment="1">
      <alignment horizontal="center"/>
      <protection/>
    </xf>
    <xf numFmtId="0" fontId="20" fillId="55" borderId="22" xfId="75" applyFont="1" applyFill="1" applyBorder="1" applyAlignment="1">
      <alignment horizontal="center"/>
      <protection/>
    </xf>
    <xf numFmtId="0" fontId="20" fillId="55" borderId="23" xfId="75" applyFont="1" applyFill="1" applyBorder="1" applyAlignment="1">
      <alignment horizontal="center"/>
      <protection/>
    </xf>
    <xf numFmtId="164" fontId="20" fillId="0" borderId="21" xfId="81" applyNumberFormat="1" applyFont="1" applyBorder="1" applyAlignment="1">
      <alignment horizontal="center"/>
    </xf>
    <xf numFmtId="0" fontId="24" fillId="0" borderId="21" xfId="75" applyFont="1" applyBorder="1" applyAlignment="1">
      <alignment horizontal="center" vertical="center"/>
      <protection/>
    </xf>
    <xf numFmtId="0" fontId="24" fillId="0" borderId="23" xfId="75" applyFont="1" applyBorder="1" applyAlignment="1">
      <alignment horizontal="center" vertical="center"/>
      <protection/>
    </xf>
    <xf numFmtId="0" fontId="24" fillId="0" borderId="23" xfId="75" applyFont="1" applyBorder="1" applyAlignment="1">
      <alignment horizontal="center" vertical="center"/>
      <protection/>
    </xf>
    <xf numFmtId="0" fontId="24" fillId="0" borderId="21" xfId="75" applyFont="1" applyBorder="1" applyAlignment="1">
      <alignment horizontal="left" wrapText="1"/>
      <protection/>
    </xf>
    <xf numFmtId="0" fontId="24" fillId="0" borderId="23" xfId="75" applyFont="1" applyBorder="1" applyAlignment="1">
      <alignment horizontal="left" wrapText="1"/>
      <protection/>
    </xf>
    <xf numFmtId="0" fontId="24" fillId="0" borderId="23" xfId="75" applyFont="1" applyFill="1" applyBorder="1" applyAlignment="1">
      <alignment horizontal="left" wrapText="1"/>
      <protection/>
    </xf>
    <xf numFmtId="0" fontId="24" fillId="0" borderId="23" xfId="75" applyFont="1" applyBorder="1" applyAlignment="1">
      <alignment wrapText="1"/>
      <protection/>
    </xf>
    <xf numFmtId="0" fontId="24" fillId="0" borderId="23" xfId="75" applyFont="1" applyBorder="1" applyAlignment="1">
      <alignment wrapText="1"/>
      <protection/>
    </xf>
    <xf numFmtId="0" fontId="20" fillId="0" borderId="37" xfId="75" applyFont="1" applyFill="1" applyBorder="1">
      <alignment/>
      <protection/>
    </xf>
    <xf numFmtId="0" fontId="20" fillId="0" borderId="37" xfId="75" applyFont="1" applyBorder="1" applyAlignment="1">
      <alignment horizontal="center"/>
      <protection/>
    </xf>
    <xf numFmtId="164" fontId="20" fillId="0" borderId="37" xfId="75" applyNumberFormat="1" applyFont="1" applyBorder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te" xfId="76"/>
    <cellStyle name="Output" xfId="77"/>
    <cellStyle name="Percent" xfId="78"/>
    <cellStyle name="Percent 2" xfId="79"/>
    <cellStyle name="Percent 3" xfId="80"/>
    <cellStyle name="Percent 3 2" xfId="81"/>
    <cellStyle name="Title" xfId="82"/>
    <cellStyle name="Total" xfId="83"/>
    <cellStyle name="Warning Text" xfId="84"/>
    <cellStyle name="Βασικό_anti ΣΥΝ. ΑΤΥΧ.2008-2007" xfId="85"/>
    <cellStyle name="Βασικό_Γρ. Υφυπουργού (Αίτια,ώρες,ημέρες 3μηνο 09-10)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Ουδέτερο" xfId="103"/>
    <cellStyle name="Ποσοστό 2" xfId="104"/>
    <cellStyle name="Προειδοποιητικό κείμενο" xfId="105"/>
    <cellStyle name="Σημείωση" xfId="106"/>
    <cellStyle name="Συνδεδεμένο κελί" xfId="107"/>
    <cellStyle name="Σύνολο" xfId="108"/>
    <cellStyle name="Τίτλος" xfId="109"/>
    <cellStyle name="Υπολογισμός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60;&#959;&#955;&#959;&#947;&#953;&#963;&#956;&#972;&#962;%202018%20&#964;&#949;&#955;&#953;&#954;&#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άλυση"/>
      <sheetName val="ΓΑΔ "/>
      <sheetName val="Έτος"/>
      <sheetName val="Μέθη-Συνεργεία-Ελεγχθέντα"/>
      <sheetName val="Παραβάσεις"/>
      <sheetName val="Ανασφάλιστ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28.28125" style="0" customWidth="1"/>
    <col min="2" max="2" width="21.421875" style="0" customWidth="1"/>
    <col min="3" max="3" width="17.140625" style="0" customWidth="1"/>
    <col min="5" max="5" width="25.7109375" style="0" customWidth="1"/>
    <col min="6" max="6" width="16.57421875" style="0" customWidth="1"/>
    <col min="7" max="7" width="24.421875" style="0" customWidth="1"/>
  </cols>
  <sheetData>
    <row r="1" spans="1:7" ht="16.5">
      <c r="A1" s="1" t="s">
        <v>2</v>
      </c>
      <c r="B1" s="2"/>
      <c r="C1" s="2"/>
      <c r="D1" s="2"/>
      <c r="E1" s="2"/>
      <c r="F1" s="2"/>
      <c r="G1" s="2"/>
    </row>
    <row r="2" spans="1:7" ht="16.5">
      <c r="A2" s="1" t="s">
        <v>1</v>
      </c>
      <c r="B2" s="2"/>
      <c r="C2" s="2"/>
      <c r="D2" s="2"/>
      <c r="E2" s="2"/>
      <c r="F2" s="2"/>
      <c r="G2" s="2"/>
    </row>
    <row r="3" spans="1:7" ht="16.5">
      <c r="A3" s="1" t="s">
        <v>0</v>
      </c>
      <c r="B3" s="2"/>
      <c r="C3" s="2"/>
      <c r="D3" s="2"/>
      <c r="E3" s="2"/>
      <c r="F3" s="2"/>
      <c r="G3" s="2"/>
    </row>
    <row r="4" spans="1:7" ht="30.75" thickBot="1">
      <c r="A4" s="3"/>
      <c r="B4" s="2"/>
      <c r="C4" s="2"/>
      <c r="D4" s="2"/>
      <c r="E4" s="2"/>
      <c r="F4" s="2"/>
      <c r="G4" s="2"/>
    </row>
    <row r="5" spans="1:7" ht="18.75" thickBot="1">
      <c r="A5" s="40" t="s">
        <v>61</v>
      </c>
      <c r="B5" s="41"/>
      <c r="C5" s="41"/>
      <c r="D5" s="41"/>
      <c r="E5" s="41"/>
      <c r="F5" s="41"/>
      <c r="G5" s="42"/>
    </row>
    <row r="6" spans="1:7" ht="17.25" thickBot="1">
      <c r="A6" s="2"/>
      <c r="B6" s="2"/>
      <c r="C6" s="2"/>
      <c r="D6" s="2"/>
      <c r="E6" s="2"/>
      <c r="F6" s="2"/>
      <c r="G6" s="2"/>
    </row>
    <row r="7" spans="1:7" ht="33.75" thickBot="1">
      <c r="A7" s="43" t="s">
        <v>3</v>
      </c>
      <c r="B7" s="44"/>
      <c r="C7" s="4" t="s">
        <v>4</v>
      </c>
      <c r="D7" s="2"/>
      <c r="E7" s="45" t="s">
        <v>5</v>
      </c>
      <c r="F7" s="46"/>
      <c r="G7" s="5" t="s">
        <v>4</v>
      </c>
    </row>
    <row r="8" spans="1:7" ht="16.5">
      <c r="A8" s="53" t="s">
        <v>6</v>
      </c>
      <c r="B8" s="6">
        <v>26</v>
      </c>
      <c r="C8" s="49">
        <f>SUM(B8/B19)</f>
        <v>0.04186795491143317</v>
      </c>
      <c r="D8" s="2"/>
      <c r="E8" s="7" t="s">
        <v>7</v>
      </c>
      <c r="F8" s="8">
        <v>288</v>
      </c>
      <c r="G8" s="9">
        <f>SUM(F8/F17)</f>
        <v>0.4330827067669173</v>
      </c>
    </row>
    <row r="9" spans="1:7" ht="33">
      <c r="A9" s="54" t="s">
        <v>8</v>
      </c>
      <c r="B9" s="6">
        <v>1</v>
      </c>
      <c r="C9" s="10">
        <f>SUM(B9/B19)</f>
        <v>0.001610305958132045</v>
      </c>
      <c r="D9" s="2"/>
      <c r="E9" s="7" t="s">
        <v>9</v>
      </c>
      <c r="F9" s="8">
        <v>69</v>
      </c>
      <c r="G9" s="9">
        <f>SUM(F9/F17)</f>
        <v>0.1037593984962406</v>
      </c>
    </row>
    <row r="10" spans="1:7" ht="33">
      <c r="A10" s="54" t="s">
        <v>10</v>
      </c>
      <c r="B10" s="6">
        <v>39</v>
      </c>
      <c r="C10" s="10">
        <f>SUM(B10/B19)</f>
        <v>0.06280193236714976</v>
      </c>
      <c r="D10" s="2"/>
      <c r="E10" s="7" t="s">
        <v>11</v>
      </c>
      <c r="F10" s="8">
        <v>2</v>
      </c>
      <c r="G10" s="9">
        <f>F10/F17</f>
        <v>0.0030075187969924814</v>
      </c>
    </row>
    <row r="11" spans="1:7" ht="33">
      <c r="A11" s="54" t="s">
        <v>12</v>
      </c>
      <c r="B11" s="6">
        <v>24</v>
      </c>
      <c r="C11" s="10">
        <f>SUM(B11/B19)</f>
        <v>0.03864734299516908</v>
      </c>
      <c r="D11" s="2"/>
      <c r="E11" s="7" t="s">
        <v>13</v>
      </c>
      <c r="F11" s="8">
        <v>10</v>
      </c>
      <c r="G11" s="9">
        <f>SUM(F11/F17)</f>
        <v>0.015037593984962405</v>
      </c>
    </row>
    <row r="12" spans="1:7" ht="33">
      <c r="A12" s="54" t="s">
        <v>14</v>
      </c>
      <c r="B12" s="6">
        <v>31</v>
      </c>
      <c r="C12" s="10">
        <f>SUM(B12/B19)</f>
        <v>0.0499194847020934</v>
      </c>
      <c r="D12" s="2"/>
      <c r="E12" s="7" t="s">
        <v>15</v>
      </c>
      <c r="F12" s="8">
        <v>10</v>
      </c>
      <c r="G12" s="9">
        <f>SUM(F12/F17)</f>
        <v>0.015037593984962405</v>
      </c>
    </row>
    <row r="13" spans="1:7" ht="16.5">
      <c r="A13" s="55" t="s">
        <v>16</v>
      </c>
      <c r="B13" s="6">
        <v>13</v>
      </c>
      <c r="C13" s="10">
        <f>SUM(B13/B19)</f>
        <v>0.020933977455716585</v>
      </c>
      <c r="D13" s="2"/>
      <c r="E13" s="7" t="s">
        <v>17</v>
      </c>
      <c r="F13" s="8">
        <v>11</v>
      </c>
      <c r="G13" s="9">
        <f>SUM(F13/F17)</f>
        <v>0.016541353383458645</v>
      </c>
    </row>
    <row r="14" spans="1:7" ht="33">
      <c r="A14" s="56" t="s">
        <v>18</v>
      </c>
      <c r="B14" s="6">
        <v>8</v>
      </c>
      <c r="C14" s="10">
        <f>SUM(B14/B19)</f>
        <v>0.01288244766505636</v>
      </c>
      <c r="D14" s="2"/>
      <c r="E14" s="12" t="s">
        <v>19</v>
      </c>
      <c r="F14" s="8">
        <v>264</v>
      </c>
      <c r="G14" s="9">
        <f>SUM(F14/F17)</f>
        <v>0.3969924812030075</v>
      </c>
    </row>
    <row r="15" spans="1:7" ht="33">
      <c r="A15" s="54" t="s">
        <v>20</v>
      </c>
      <c r="B15" s="6">
        <v>137</v>
      </c>
      <c r="C15" s="10">
        <f>SUM(B15/B19)</f>
        <v>0.22061191626409019</v>
      </c>
      <c r="D15" s="2"/>
      <c r="E15" s="7" t="s">
        <v>22</v>
      </c>
      <c r="F15" s="8">
        <v>10</v>
      </c>
      <c r="G15" s="9">
        <f>SUM(F15/F17)</f>
        <v>0.015037593984962405</v>
      </c>
    </row>
    <row r="16" spans="1:7" ht="16.5">
      <c r="A16" s="54" t="s">
        <v>21</v>
      </c>
      <c r="B16" s="6">
        <v>335</v>
      </c>
      <c r="C16" s="10">
        <f>SUM(B16/B19)</f>
        <v>0.5394524959742351</v>
      </c>
      <c r="D16" s="13"/>
      <c r="E16" s="14" t="s">
        <v>62</v>
      </c>
      <c r="F16" s="8">
        <v>1</v>
      </c>
      <c r="G16" s="9">
        <f>SUM(F16/F17)</f>
        <v>0.0015037593984962407</v>
      </c>
    </row>
    <row r="17" spans="1:7" ht="33">
      <c r="A17" s="57" t="s">
        <v>23</v>
      </c>
      <c r="B17" s="6">
        <v>1</v>
      </c>
      <c r="C17" s="10">
        <f>SUM(B17/B19)</f>
        <v>0.001610305958132045</v>
      </c>
      <c r="D17" s="13"/>
      <c r="E17" s="15" t="s">
        <v>24</v>
      </c>
      <c r="F17" s="16">
        <f>SUM(F8:F16)</f>
        <v>665</v>
      </c>
      <c r="G17" s="9"/>
    </row>
    <row r="18" spans="1:7" ht="33">
      <c r="A18" s="55" t="s">
        <v>26</v>
      </c>
      <c r="B18" s="6">
        <v>6</v>
      </c>
      <c r="C18" s="10">
        <f>SUM(B18/B19)</f>
        <v>0.00966183574879227</v>
      </c>
      <c r="D18" s="13"/>
      <c r="E18" s="58"/>
      <c r="F18" s="59"/>
      <c r="G18" s="60"/>
    </row>
    <row r="19" spans="1:7" ht="33">
      <c r="A19" s="18" t="s">
        <v>24</v>
      </c>
      <c r="B19" s="16">
        <f>SUM(B8:B18)</f>
        <v>621</v>
      </c>
      <c r="C19" s="19"/>
      <c r="D19" s="13"/>
      <c r="E19" s="47" t="s">
        <v>25</v>
      </c>
      <c r="F19" s="48"/>
      <c r="G19" s="17" t="s">
        <v>4</v>
      </c>
    </row>
    <row r="20" spans="1:7" ht="30" customHeight="1">
      <c r="A20" s="20"/>
      <c r="B20" s="21"/>
      <c r="C20" s="19"/>
      <c r="D20" s="13"/>
      <c r="E20" s="11" t="s">
        <v>27</v>
      </c>
      <c r="F20" s="8">
        <v>480</v>
      </c>
      <c r="G20" s="10">
        <f>F20/F23</f>
        <v>0.6847360912981455</v>
      </c>
    </row>
    <row r="21" spans="1:7" ht="27.75" customHeight="1" thickBot="1">
      <c r="A21" s="20"/>
      <c r="B21" s="21"/>
      <c r="C21" s="13"/>
      <c r="D21" s="13"/>
      <c r="E21" s="11" t="s">
        <v>28</v>
      </c>
      <c r="F21" s="8">
        <v>73</v>
      </c>
      <c r="G21" s="10">
        <f>F21/F23</f>
        <v>0.10413694721825963</v>
      </c>
    </row>
    <row r="22" spans="1:7" ht="37.5" customHeight="1" thickBot="1">
      <c r="A22" s="38" t="s">
        <v>31</v>
      </c>
      <c r="B22" s="39"/>
      <c r="C22" s="4" t="s">
        <v>4</v>
      </c>
      <c r="D22" s="13"/>
      <c r="E22" s="11" t="s">
        <v>29</v>
      </c>
      <c r="F22" s="8">
        <v>148</v>
      </c>
      <c r="G22" s="10">
        <f>F22/F23</f>
        <v>0.21112696148359486</v>
      </c>
    </row>
    <row r="23" spans="1:7" ht="36.75" customHeight="1">
      <c r="A23" s="24" t="s">
        <v>33</v>
      </c>
      <c r="B23" s="25">
        <v>214</v>
      </c>
      <c r="C23" s="26">
        <f>B23/B28</f>
        <v>0.3218045112781955</v>
      </c>
      <c r="D23" s="13"/>
      <c r="E23" s="22" t="s">
        <v>30</v>
      </c>
      <c r="F23" s="16">
        <f>SUM(F20:F22)</f>
        <v>701</v>
      </c>
      <c r="G23" s="23"/>
    </row>
    <row r="24" spans="1:7" ht="17.25" thickBot="1">
      <c r="A24" s="28" t="s">
        <v>35</v>
      </c>
      <c r="B24" s="25">
        <v>155</v>
      </c>
      <c r="C24" s="10">
        <f>B24/B28</f>
        <v>0.23308270676691728</v>
      </c>
      <c r="D24" s="13"/>
      <c r="E24" s="13"/>
      <c r="F24" s="13"/>
      <c r="G24" s="13"/>
    </row>
    <row r="25" spans="1:7" ht="33.75" thickBot="1">
      <c r="A25" s="28" t="s">
        <v>37</v>
      </c>
      <c r="B25" s="25">
        <v>58</v>
      </c>
      <c r="C25" s="10">
        <f>B25/B28</f>
        <v>0.08721804511278196</v>
      </c>
      <c r="D25" s="13"/>
      <c r="E25" s="38" t="s">
        <v>32</v>
      </c>
      <c r="F25" s="39"/>
      <c r="G25" s="4" t="s">
        <v>4</v>
      </c>
    </row>
    <row r="26" spans="1:7" ht="16.5">
      <c r="A26" s="28" t="s">
        <v>39</v>
      </c>
      <c r="B26" s="25">
        <v>217</v>
      </c>
      <c r="C26" s="10">
        <f>B26/B28</f>
        <v>0.3263157894736842</v>
      </c>
      <c r="D26" s="13"/>
      <c r="E26" s="27" t="s">
        <v>34</v>
      </c>
      <c r="F26" s="6">
        <v>24</v>
      </c>
      <c r="G26" s="26">
        <f>F26/F32</f>
        <v>0.034236804564907276</v>
      </c>
    </row>
    <row r="27" spans="1:7" ht="16.5">
      <c r="A27" s="28" t="s">
        <v>41</v>
      </c>
      <c r="B27" s="25">
        <v>21</v>
      </c>
      <c r="C27" s="10">
        <f>B27/B28</f>
        <v>0.031578947368421054</v>
      </c>
      <c r="D27" s="13"/>
      <c r="E27" s="29" t="s">
        <v>36</v>
      </c>
      <c r="F27" s="6">
        <v>100</v>
      </c>
      <c r="G27" s="10">
        <f>F27/F32</f>
        <v>0.14265335235378032</v>
      </c>
    </row>
    <row r="28" spans="1:7" ht="16.5">
      <c r="A28" s="18" t="s">
        <v>24</v>
      </c>
      <c r="B28" s="16">
        <f>SUM(B23:B27)</f>
        <v>665</v>
      </c>
      <c r="C28" s="19"/>
      <c r="D28" s="13"/>
      <c r="E28" s="29" t="s">
        <v>38</v>
      </c>
      <c r="F28" s="6">
        <v>121</v>
      </c>
      <c r="G28" s="10">
        <f>F28/F32</f>
        <v>0.17261055634807418</v>
      </c>
    </row>
    <row r="29" spans="1:7" ht="16.5">
      <c r="A29" s="13"/>
      <c r="B29" s="13"/>
      <c r="C29" s="13"/>
      <c r="D29" s="13"/>
      <c r="E29" s="29" t="s">
        <v>40</v>
      </c>
      <c r="F29" s="6">
        <v>102</v>
      </c>
      <c r="G29" s="10">
        <f>F29/F32</f>
        <v>0.14550641940085593</v>
      </c>
    </row>
    <row r="30" spans="1:7" ht="17.25" thickBot="1">
      <c r="A30" s="13"/>
      <c r="B30" s="13"/>
      <c r="C30" s="13"/>
      <c r="D30" s="13"/>
      <c r="E30" s="29" t="s">
        <v>42</v>
      </c>
      <c r="F30" s="6">
        <v>111</v>
      </c>
      <c r="G30" s="10">
        <f>F30/F32</f>
        <v>0.15834522111269614</v>
      </c>
    </row>
    <row r="31" spans="1:7" ht="42" customHeight="1" thickBot="1">
      <c r="A31" s="38" t="s">
        <v>44</v>
      </c>
      <c r="B31" s="39"/>
      <c r="C31" s="4" t="s">
        <v>4</v>
      </c>
      <c r="D31" s="31"/>
      <c r="E31" s="29" t="s">
        <v>43</v>
      </c>
      <c r="F31" s="6">
        <v>243</v>
      </c>
      <c r="G31" s="10">
        <f>F31/F32</f>
        <v>0.3466476462196862</v>
      </c>
    </row>
    <row r="32" spans="1:7" ht="33.75" customHeight="1" thickBot="1">
      <c r="A32" s="50" t="s">
        <v>46</v>
      </c>
      <c r="B32" s="32">
        <v>6</v>
      </c>
      <c r="C32" s="33">
        <f>B32/B42</f>
        <v>0.009022556390977444</v>
      </c>
      <c r="D32" s="13"/>
      <c r="E32" s="22" t="s">
        <v>30</v>
      </c>
      <c r="F32" s="30">
        <f>SUM(F26:F31)</f>
        <v>701</v>
      </c>
      <c r="G32" s="19"/>
    </row>
    <row r="33" spans="1:7" ht="17.25" thickBot="1">
      <c r="A33" s="51" t="s">
        <v>48</v>
      </c>
      <c r="B33" s="32">
        <v>19</v>
      </c>
      <c r="C33" s="35">
        <f>B33/B42</f>
        <v>0.02857142857142857</v>
      </c>
      <c r="D33" s="13"/>
      <c r="E33" s="13"/>
      <c r="F33" s="13"/>
      <c r="G33" s="13"/>
    </row>
    <row r="34" spans="1:7" ht="33.75" thickBot="1">
      <c r="A34" s="51" t="s">
        <v>50</v>
      </c>
      <c r="B34" s="32">
        <v>6</v>
      </c>
      <c r="C34" s="35">
        <f>B34/B42</f>
        <v>0.009022556390977444</v>
      </c>
      <c r="D34" s="13"/>
      <c r="E34" s="38" t="s">
        <v>45</v>
      </c>
      <c r="F34" s="39"/>
      <c r="G34" s="4" t="s">
        <v>4</v>
      </c>
    </row>
    <row r="35" spans="1:7" ht="16.5">
      <c r="A35" s="51" t="s">
        <v>52</v>
      </c>
      <c r="B35" s="32">
        <v>16</v>
      </c>
      <c r="C35" s="35">
        <f>B35/B42</f>
        <v>0.02406015037593985</v>
      </c>
      <c r="D35" s="13"/>
      <c r="E35" s="34" t="s">
        <v>47</v>
      </c>
      <c r="F35" s="6">
        <v>65</v>
      </c>
      <c r="G35" s="33">
        <f>F35/F41</f>
        <v>0.09774436090225563</v>
      </c>
    </row>
    <row r="36" spans="1:7" ht="16.5">
      <c r="A36" s="52" t="s">
        <v>54</v>
      </c>
      <c r="B36" s="32">
        <v>6</v>
      </c>
      <c r="C36" s="35">
        <f>B36/B42</f>
        <v>0.009022556390977444</v>
      </c>
      <c r="D36" s="13"/>
      <c r="E36" s="36" t="s">
        <v>49</v>
      </c>
      <c r="F36" s="6">
        <v>147</v>
      </c>
      <c r="G36" s="35">
        <f>F36/F41</f>
        <v>0.22105263157894736</v>
      </c>
    </row>
    <row r="37" spans="1:7" ht="16.5">
      <c r="A37" s="51" t="s">
        <v>56</v>
      </c>
      <c r="B37" s="32">
        <v>276</v>
      </c>
      <c r="C37" s="35">
        <f>B37/B42</f>
        <v>0.4150375939849624</v>
      </c>
      <c r="D37" s="13"/>
      <c r="E37" s="36" t="s">
        <v>51</v>
      </c>
      <c r="F37" s="6">
        <v>119</v>
      </c>
      <c r="G37" s="35">
        <f>F37/F41</f>
        <v>0.17894736842105263</v>
      </c>
    </row>
    <row r="38" spans="1:7" ht="16.5">
      <c r="A38" s="51" t="s">
        <v>58</v>
      </c>
      <c r="B38" s="32">
        <v>74</v>
      </c>
      <c r="C38" s="35">
        <f>B38/B42</f>
        <v>0.11127819548872181</v>
      </c>
      <c r="D38" s="13"/>
      <c r="E38" s="36" t="s">
        <v>53</v>
      </c>
      <c r="F38" s="6">
        <v>107</v>
      </c>
      <c r="G38" s="35">
        <f>F38/F41</f>
        <v>0.16090225563909774</v>
      </c>
    </row>
    <row r="39" spans="1:7" ht="16.5">
      <c r="A39" s="51" t="s">
        <v>59</v>
      </c>
      <c r="B39" s="32">
        <v>238</v>
      </c>
      <c r="C39" s="35">
        <f>B39/B42</f>
        <v>0.35789473684210527</v>
      </c>
      <c r="D39" s="13"/>
      <c r="E39" s="36" t="s">
        <v>55</v>
      </c>
      <c r="F39" s="6">
        <v>72</v>
      </c>
      <c r="G39" s="35">
        <f>F39/F41</f>
        <v>0.10827067669172932</v>
      </c>
    </row>
    <row r="40" spans="1:7" ht="16.5">
      <c r="A40" s="51" t="s">
        <v>60</v>
      </c>
      <c r="B40" s="32">
        <v>14</v>
      </c>
      <c r="C40" s="35">
        <f>B40/B42</f>
        <v>0.021052631578947368</v>
      </c>
      <c r="D40" s="13"/>
      <c r="E40" s="36" t="s">
        <v>57</v>
      </c>
      <c r="F40" s="6">
        <v>155</v>
      </c>
      <c r="G40" s="35">
        <f>F40/F41</f>
        <v>0.23308270676691728</v>
      </c>
    </row>
    <row r="41" spans="1:7" ht="16.5">
      <c r="A41" s="51" t="s">
        <v>22</v>
      </c>
      <c r="B41" s="32">
        <v>10</v>
      </c>
      <c r="C41" s="35">
        <f>B41/B42</f>
        <v>0.015037593984962405</v>
      </c>
      <c r="D41" s="13"/>
      <c r="E41" s="18" t="s">
        <v>24</v>
      </c>
      <c r="F41" s="16">
        <f>SUM(F35:F40)</f>
        <v>665</v>
      </c>
      <c r="G41" s="37"/>
    </row>
    <row r="42" spans="1:7" ht="16.5">
      <c r="A42" s="18" t="s">
        <v>24</v>
      </c>
      <c r="B42" s="16">
        <f>SUM(B32:B41)</f>
        <v>665</v>
      </c>
      <c r="C42" s="19"/>
      <c r="D42" s="13"/>
      <c r="E42" s="13"/>
      <c r="F42" s="13"/>
      <c r="G42" s="21"/>
    </row>
    <row r="43" spans="5:7" ht="16.5">
      <c r="E43" s="13"/>
      <c r="F43" s="13"/>
      <c r="G43" s="13"/>
    </row>
    <row r="44" spans="5:7" ht="16.5">
      <c r="E44" s="13"/>
      <c r="F44" s="13"/>
      <c r="G44" s="13"/>
    </row>
  </sheetData>
  <sheetProtection/>
  <mergeCells count="8">
    <mergeCell ref="A31:B31"/>
    <mergeCell ref="E34:F34"/>
    <mergeCell ref="A5:G5"/>
    <mergeCell ref="A7:B7"/>
    <mergeCell ref="E7:F7"/>
    <mergeCell ref="E19:F19"/>
    <mergeCell ref="A22:B22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2018-03-28T09:48:49Z</cp:lastPrinted>
  <dcterms:created xsi:type="dcterms:W3CDTF">2006-09-16T00:00:00Z</dcterms:created>
  <dcterms:modified xsi:type="dcterms:W3CDTF">2020-10-08T18:02:26Z</dcterms:modified>
  <cp:category/>
  <cp:version/>
  <cp:contentType/>
  <cp:contentStatus/>
</cp:coreProperties>
</file>